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ishidaira/Library/CloudStorage/GoogleDrive-glamai0602@gmail.com/.shortcut-targets-by-id/0BwMGHuMyg07aVjNkUndMZDRlM1k/WEB/kusamagumi.com/html/group/download/"/>
    </mc:Choice>
  </mc:AlternateContent>
  <xr:revisionPtr revIDLastSave="0" documentId="13_ncr:1_{ED380999-3651-2149-9E49-285BAFED9624}" xr6:coauthVersionLast="47" xr6:coauthVersionMax="47" xr10:uidLastSave="{00000000-0000-0000-0000-000000000000}"/>
  <bookViews>
    <workbookView xWindow="0" yWindow="500" windowWidth="29040" windowHeight="15840" xr2:uid="{00000000-000D-0000-FFFF-FFFF00000000}"/>
  </bookViews>
  <sheets>
    <sheet name="請求総括表  (記入例)" sheetId="18" r:id="rId1"/>
    <sheet name="請求総括表 " sheetId="12" r:id="rId2"/>
    <sheet name="請求書  (記入例)" sheetId="15" r:id="rId3"/>
    <sheet name="請求書 " sheetId="13" r:id="rId4"/>
    <sheet name="請負用 (記入例)" sheetId="17" r:id="rId5"/>
    <sheet name="請負用" sheetId="9" r:id="rId6"/>
    <sheet name="Sheet2" sheetId="10" state="hidden" r:id="rId7"/>
  </sheets>
  <definedNames>
    <definedName name="_xlnm.Print_Area" localSheetId="3">'請求書 '!$A$1:$X$81</definedName>
    <definedName name="_xlnm.Print_Area" localSheetId="2">'請求書  (記入例)'!$A$1:$X$81</definedName>
    <definedName name="_xlnm.Print_Area" localSheetId="0">'請求総括表  (記入例)'!$A$1:$P$87</definedName>
    <definedName name="_xlnm.Print_Area" localSheetId="5">請負用!$A$1:$W$68</definedName>
    <definedName name="_xlnm.Print_Area" localSheetId="4">'請負用 (記入例)'!$A$1:$W$68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9" i="18" l="1"/>
  <c r="N32" i="18" s="1"/>
  <c r="N58" i="18" s="1"/>
  <c r="N61" i="18" s="1"/>
  <c r="N87" i="18" s="1"/>
  <c r="L29" i="18"/>
  <c r="L32" i="18" s="1"/>
  <c r="L58" i="18" s="1"/>
  <c r="J29" i="18"/>
  <c r="J32" i="18" s="1"/>
  <c r="J58" i="18" s="1"/>
  <c r="J61" i="18" s="1"/>
  <c r="J87" i="18" s="1"/>
  <c r="J29" i="12"/>
  <c r="J32" i="12" s="1"/>
  <c r="J58" i="12" s="1"/>
  <c r="J61" i="12" s="1"/>
  <c r="J87" i="12" s="1"/>
  <c r="N29" i="12"/>
  <c r="N32" i="12" s="1"/>
  <c r="N58" i="12" s="1"/>
  <c r="L29" i="12"/>
  <c r="C8" i="18" l="1"/>
  <c r="H8" i="18" s="1"/>
  <c r="L61" i="18"/>
  <c r="L87" i="18" s="1"/>
  <c r="C7" i="18" s="1"/>
  <c r="C6" i="18"/>
  <c r="C6" i="12"/>
  <c r="F6" i="12" s="1"/>
  <c r="N61" i="12"/>
  <c r="F7" i="18" l="1"/>
  <c r="H7" i="18" s="1"/>
  <c r="F6" i="18"/>
  <c r="H6" i="18" s="1"/>
  <c r="H9" i="18" s="1"/>
  <c r="N87" i="12"/>
  <c r="C8" i="12" s="1"/>
  <c r="H8" i="12" s="1"/>
  <c r="F65" i="17" l="1"/>
  <c r="C58" i="17"/>
  <c r="C56" i="17"/>
  <c r="C52" i="17"/>
  <c r="C50" i="17"/>
  <c r="Q48" i="17"/>
  <c r="Q47" i="17"/>
  <c r="P47" i="17"/>
  <c r="M47" i="17"/>
  <c r="L47" i="17"/>
  <c r="B47" i="17"/>
  <c r="T46" i="17"/>
  <c r="P46" i="17"/>
  <c r="O46" i="17"/>
  <c r="L46" i="17"/>
  <c r="S44" i="17"/>
  <c r="P44" i="17"/>
  <c r="M44" i="17"/>
  <c r="L43" i="17"/>
  <c r="B43" i="17"/>
  <c r="A43" i="17"/>
  <c r="L42" i="17"/>
  <c r="L41" i="17"/>
  <c r="M40" i="17"/>
  <c r="R38" i="17"/>
  <c r="M38" i="17"/>
  <c r="A37" i="17"/>
  <c r="W35" i="17"/>
  <c r="V35" i="17"/>
  <c r="T35" i="17"/>
  <c r="S35" i="17"/>
  <c r="C20" i="17"/>
  <c r="C26" i="17" s="1"/>
  <c r="C13" i="17"/>
  <c r="C14" i="17" s="1"/>
  <c r="C48" i="17" s="1"/>
  <c r="C47" i="17" l="1"/>
  <c r="C46" i="17" s="1"/>
  <c r="C12" i="17"/>
  <c r="C54" i="17"/>
  <c r="C60" i="17" s="1"/>
  <c r="M77" i="15"/>
  <c r="M75" i="15"/>
  <c r="J75" i="15"/>
  <c r="I75" i="15"/>
  <c r="H75" i="15"/>
  <c r="D75" i="15"/>
  <c r="A75" i="15"/>
  <c r="M73" i="15"/>
  <c r="J73" i="15"/>
  <c r="I73" i="15"/>
  <c r="H73" i="15"/>
  <c r="D73" i="15"/>
  <c r="A73" i="15"/>
  <c r="S71" i="15"/>
  <c r="O71" i="15"/>
  <c r="M71" i="15"/>
  <c r="J71" i="15"/>
  <c r="I71" i="15"/>
  <c r="H71" i="15"/>
  <c r="D71" i="15"/>
  <c r="A71" i="15"/>
  <c r="M68" i="15"/>
  <c r="J68" i="15"/>
  <c r="I68" i="15"/>
  <c r="H68" i="15"/>
  <c r="D68" i="15"/>
  <c r="A68" i="15"/>
  <c r="Q67" i="15"/>
  <c r="M66" i="15"/>
  <c r="J66" i="15"/>
  <c r="I66" i="15"/>
  <c r="H66" i="15"/>
  <c r="D66" i="15"/>
  <c r="A66" i="15"/>
  <c r="Q65" i="15"/>
  <c r="Q64" i="15"/>
  <c r="M64" i="15"/>
  <c r="J64" i="15"/>
  <c r="I64" i="15"/>
  <c r="H64" i="15"/>
  <c r="D64" i="15"/>
  <c r="A64" i="15"/>
  <c r="M62" i="15"/>
  <c r="J62" i="15"/>
  <c r="I62" i="15"/>
  <c r="H62" i="15"/>
  <c r="D62" i="15"/>
  <c r="A62" i="15"/>
  <c r="U60" i="15"/>
  <c r="S60" i="15"/>
  <c r="O60" i="15"/>
  <c r="M60" i="15"/>
  <c r="J60" i="15"/>
  <c r="I60" i="15"/>
  <c r="H60" i="15"/>
  <c r="D60" i="15"/>
  <c r="A60" i="15"/>
  <c r="V56" i="15"/>
  <c r="S56" i="15"/>
  <c r="P56" i="15"/>
  <c r="V55" i="15"/>
  <c r="S55" i="15"/>
  <c r="P55" i="15"/>
  <c r="O53" i="15"/>
  <c r="O51" i="15"/>
  <c r="O49" i="15"/>
  <c r="A49" i="15"/>
  <c r="P48" i="15"/>
  <c r="D48" i="15"/>
  <c r="Q47" i="15"/>
  <c r="O47" i="15"/>
  <c r="K45" i="15"/>
  <c r="R44" i="15"/>
  <c r="A44" i="15"/>
  <c r="W41" i="15"/>
  <c r="U41" i="15"/>
  <c r="T41" i="15"/>
  <c r="K35" i="15"/>
  <c r="K75" i="15" s="1"/>
  <c r="K33" i="15"/>
  <c r="K73" i="15" s="1"/>
  <c r="K31" i="15"/>
  <c r="K71" i="15" s="1"/>
  <c r="K28" i="15"/>
  <c r="K68" i="15" s="1"/>
  <c r="K26" i="15"/>
  <c r="K66" i="15" s="1"/>
  <c r="K24" i="15"/>
  <c r="K64" i="15" s="1"/>
  <c r="K22" i="15"/>
  <c r="K62" i="15" s="1"/>
  <c r="K20" i="15"/>
  <c r="K60" i="15" s="1"/>
  <c r="D16" i="15"/>
  <c r="D56" i="15" s="1"/>
  <c r="D14" i="15"/>
  <c r="D15" i="15" s="1"/>
  <c r="D55" i="15" s="1"/>
  <c r="K77" i="15" l="1"/>
  <c r="D12" i="15"/>
  <c r="D54" i="15"/>
  <c r="K37" i="15"/>
  <c r="D13" i="15" l="1"/>
  <c r="D53" i="15" s="1"/>
  <c r="D17" i="15"/>
  <c r="D57" i="15" s="1"/>
  <c r="D52" i="15"/>
  <c r="P48" i="13" l="1"/>
  <c r="U41" i="13"/>
  <c r="H6" i="12" l="1"/>
  <c r="K20" i="13" l="1"/>
  <c r="O46" i="9" l="1"/>
  <c r="M40" i="9" l="1"/>
  <c r="B47" i="9"/>
  <c r="Q47" i="9" l="1"/>
  <c r="Q48" i="9"/>
  <c r="P46" i="9"/>
  <c r="L46" i="9"/>
  <c r="S44" i="9"/>
  <c r="P44" i="9"/>
  <c r="M44" i="9"/>
  <c r="P55" i="13"/>
  <c r="L47" i="9"/>
  <c r="M47" i="9"/>
  <c r="P47" i="9"/>
  <c r="O60" i="13"/>
  <c r="Q65" i="13"/>
  <c r="S71" i="13"/>
  <c r="O71" i="13"/>
  <c r="Q67" i="13"/>
  <c r="K31" i="13"/>
  <c r="K35" i="13"/>
  <c r="K75" i="13" s="1"/>
  <c r="U60" i="13"/>
  <c r="S60" i="13"/>
  <c r="Q64" i="13"/>
  <c r="A44" i="13"/>
  <c r="A37" i="9"/>
  <c r="W35" i="9"/>
  <c r="V35" i="9"/>
  <c r="T35" i="9"/>
  <c r="S35" i="9"/>
  <c r="W41" i="13"/>
  <c r="R38" i="9"/>
  <c r="F65" i="9"/>
  <c r="M38" i="9"/>
  <c r="A43" i="9"/>
  <c r="A49" i="13"/>
  <c r="K45" i="13"/>
  <c r="T41" i="13"/>
  <c r="J66" i="13"/>
  <c r="J64" i="13"/>
  <c r="I64" i="13"/>
  <c r="I68" i="13"/>
  <c r="V56" i="13"/>
  <c r="S56" i="13"/>
  <c r="P56" i="13"/>
  <c r="V55" i="13"/>
  <c r="S55" i="13"/>
  <c r="Q47" i="13"/>
  <c r="O53" i="13"/>
  <c r="O51" i="13"/>
  <c r="O49" i="13"/>
  <c r="O47" i="13"/>
  <c r="R44" i="13"/>
  <c r="M77" i="13"/>
  <c r="M75" i="13"/>
  <c r="M73" i="13"/>
  <c r="M71" i="13"/>
  <c r="M68" i="13"/>
  <c r="M66" i="13"/>
  <c r="M64" i="13"/>
  <c r="M62" i="13"/>
  <c r="M60" i="13"/>
  <c r="J75" i="13"/>
  <c r="J73" i="13"/>
  <c r="J71" i="13"/>
  <c r="J68" i="13"/>
  <c r="J62" i="13"/>
  <c r="J60" i="13"/>
  <c r="I75" i="13"/>
  <c r="I73" i="13"/>
  <c r="I71" i="13"/>
  <c r="I66" i="13"/>
  <c r="I62" i="13"/>
  <c r="I60" i="13"/>
  <c r="H75" i="13"/>
  <c r="H73" i="13"/>
  <c r="H71" i="13"/>
  <c r="H68" i="13"/>
  <c r="H66" i="13"/>
  <c r="H64" i="13"/>
  <c r="H62" i="13"/>
  <c r="H60" i="13"/>
  <c r="D75" i="13"/>
  <c r="D73" i="13"/>
  <c r="D71" i="13"/>
  <c r="D68" i="13"/>
  <c r="D66" i="13"/>
  <c r="D64" i="13"/>
  <c r="D62" i="13"/>
  <c r="D60" i="13"/>
  <c r="A75" i="13"/>
  <c r="A73" i="13"/>
  <c r="A71" i="13"/>
  <c r="A68" i="13"/>
  <c r="A66" i="13"/>
  <c r="A64" i="13"/>
  <c r="A62" i="13"/>
  <c r="A60" i="13"/>
  <c r="D48" i="13"/>
  <c r="K33" i="13"/>
  <c r="K73" i="13" s="1"/>
  <c r="K28" i="13"/>
  <c r="K68" i="13" s="1"/>
  <c r="K26" i="13"/>
  <c r="K66" i="13" s="1"/>
  <c r="K24" i="13"/>
  <c r="K22" i="13"/>
  <c r="D12" i="13" s="1"/>
  <c r="D16" i="13" l="1"/>
  <c r="D56" i="13" s="1"/>
  <c r="K71" i="13"/>
  <c r="D14" i="13"/>
  <c r="K62" i="13"/>
  <c r="K64" i="13"/>
  <c r="K37" i="13"/>
  <c r="K60" i="13"/>
  <c r="K77" i="13" l="1"/>
  <c r="D15" i="13"/>
  <c r="D55" i="13" s="1"/>
  <c r="D54" i="13"/>
  <c r="D13" i="13"/>
  <c r="D53" i="13" s="1"/>
  <c r="D52" i="13"/>
  <c r="C50" i="9"/>
  <c r="C56" i="9"/>
  <c r="C58" i="9"/>
  <c r="B43" i="9"/>
  <c r="C52" i="9"/>
  <c r="T46" i="9"/>
  <c r="L43" i="9"/>
  <c r="L42" i="9"/>
  <c r="L41" i="9"/>
  <c r="C20" i="9"/>
  <c r="C13" i="9"/>
  <c r="C14" i="9" s="1"/>
  <c r="D17" i="13" l="1"/>
  <c r="D57" i="13" s="1"/>
  <c r="L32" i="12"/>
  <c r="C26" i="9"/>
  <c r="C54" i="9"/>
  <c r="C12" i="9"/>
  <c r="C47" i="9"/>
  <c r="L58" i="12" l="1"/>
  <c r="L61" i="12" s="1"/>
  <c r="L87" i="12" s="1"/>
  <c r="C48" i="9"/>
  <c r="C46" i="9" s="1"/>
  <c r="C60" i="9"/>
  <c r="C7" i="12" l="1"/>
  <c r="F7" i="12" s="1"/>
  <c r="H7" i="12" s="1"/>
  <c r="H9"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ksm704</author>
  </authors>
  <commentList>
    <comment ref="F6" authorId="0" shapeId="0" xr:uid="{79BA45A7-2D5A-4C64-98B5-4A9C8ADB7D52}">
      <text>
        <r>
          <rPr>
            <b/>
            <sz val="9"/>
            <color indexed="81"/>
            <rFont val="MS P ゴシック"/>
            <family val="3"/>
            <charset val="128"/>
          </rPr>
          <t>②</t>
        </r>
      </text>
    </comment>
    <comment ref="M6" authorId="0" shapeId="0" xr:uid="{8769C521-DB9E-4972-8A34-F358FD122F43}">
      <text>
        <r>
          <rPr>
            <b/>
            <sz val="9"/>
            <color indexed="81"/>
            <rFont val="MS P ゴシック"/>
            <family val="3"/>
            <charset val="128"/>
          </rPr>
          <t>①</t>
        </r>
        <r>
          <rPr>
            <sz val="9"/>
            <color indexed="81"/>
            <rFont val="MS P ゴシック"/>
            <family val="3"/>
            <charset val="128"/>
          </rPr>
          <t xml:space="preserve">
</t>
        </r>
      </text>
    </comment>
    <comment ref="N29" authorId="0" shapeId="0" xr:uid="{3BDF0797-4475-4EF7-A730-A89E81F0A44B}">
      <text>
        <r>
          <rPr>
            <b/>
            <sz val="9"/>
            <color indexed="81"/>
            <rFont val="MS P ゴシック"/>
            <family val="3"/>
            <charset val="128"/>
          </rPr>
          <t>④</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ksm704</author>
  </authors>
  <commentList>
    <comment ref="W1" authorId="0" shapeId="0" xr:uid="{541F12A2-F717-428A-A4EB-961DC328982E}">
      <text>
        <r>
          <rPr>
            <b/>
            <sz val="9"/>
            <color indexed="81"/>
            <rFont val="MS P ゴシック"/>
            <family val="3"/>
            <charset val="128"/>
          </rPr>
          <t>⑤</t>
        </r>
      </text>
    </comment>
    <comment ref="K5" authorId="0" shapeId="0" xr:uid="{52763125-058E-4834-91C6-FE204673D2AC}">
      <text>
        <r>
          <rPr>
            <b/>
            <sz val="9"/>
            <color indexed="81"/>
            <rFont val="MS P ゴシック"/>
            <family val="3"/>
            <charset val="128"/>
          </rPr>
          <t>③</t>
        </r>
      </text>
    </comment>
    <comment ref="D8" authorId="0" shapeId="0" xr:uid="{C2183C65-82D4-4D3B-B64E-02B42EA59999}">
      <text>
        <r>
          <rPr>
            <b/>
            <sz val="9"/>
            <color indexed="81"/>
            <rFont val="MS P ゴシック"/>
            <family val="3"/>
            <charset val="128"/>
          </rPr>
          <t>②</t>
        </r>
        <r>
          <rPr>
            <sz val="9"/>
            <color indexed="81"/>
            <rFont val="MS P ゴシック"/>
            <family val="3"/>
            <charset val="128"/>
          </rPr>
          <t xml:space="preserve">
</t>
        </r>
      </text>
    </comment>
    <comment ref="P8" authorId="0" shapeId="0" xr:uid="{5856BE9C-998D-4B80-AE2B-713EB612CAA6}">
      <text>
        <r>
          <rPr>
            <b/>
            <sz val="9"/>
            <color indexed="81"/>
            <rFont val="MS P ゴシック"/>
            <family val="3"/>
            <charset val="128"/>
          </rPr>
          <t>⑥</t>
        </r>
      </text>
    </comment>
    <comment ref="A9" authorId="0" shapeId="0" xr:uid="{7E655586-2A19-4665-8ACF-7CE92725FFC6}">
      <text>
        <r>
          <rPr>
            <b/>
            <sz val="9"/>
            <color indexed="81"/>
            <rFont val="MS P ゴシック"/>
            <family val="3"/>
            <charset val="128"/>
          </rPr>
          <t>①</t>
        </r>
      </text>
    </comment>
    <comment ref="D13" authorId="0" shapeId="0" xr:uid="{068222AB-5CC9-4A44-B1B3-7C7F292EBE9B}">
      <text>
        <r>
          <rPr>
            <b/>
            <sz val="9"/>
            <color indexed="81"/>
            <rFont val="MS P ゴシック"/>
            <family val="3"/>
            <charset val="128"/>
          </rPr>
          <t>④</t>
        </r>
      </text>
    </comment>
    <comment ref="D15" authorId="0" shapeId="0" xr:uid="{DE4E6172-4BFF-4BD8-8597-4010FD7B7C47}">
      <text>
        <r>
          <rPr>
            <b/>
            <sz val="9"/>
            <color indexed="81"/>
            <rFont val="MS P ゴシック"/>
            <family val="3"/>
            <charset val="128"/>
          </rPr>
          <t>④</t>
        </r>
      </text>
    </comment>
    <comment ref="M20" authorId="0" shapeId="0" xr:uid="{E79F6F3D-5CDB-4772-BC72-28F555EEB3F7}">
      <text>
        <r>
          <rPr>
            <b/>
            <sz val="9"/>
            <color indexed="81"/>
            <rFont val="MS P ゴシック"/>
            <family val="3"/>
            <charset val="128"/>
          </rPr>
          <t>⑦</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ksm704</author>
  </authors>
  <commentList>
    <comment ref="V2" authorId="0" shapeId="0" xr:uid="{14E31AA8-E9F7-4B3B-A975-BF8747A7B95C}">
      <text>
        <r>
          <rPr>
            <b/>
            <sz val="9"/>
            <color indexed="81"/>
            <rFont val="MS P ゴシック"/>
            <family val="3"/>
            <charset val="128"/>
          </rPr>
          <t>⑤</t>
        </r>
      </text>
    </comment>
    <comment ref="M4" authorId="0" shapeId="0" xr:uid="{6A9C5042-FF82-44AD-A81F-BD6089D12574}">
      <text>
        <r>
          <rPr>
            <b/>
            <sz val="9"/>
            <color indexed="81"/>
            <rFont val="MS P ゴシック"/>
            <family val="3"/>
            <charset val="128"/>
          </rPr>
          <t>③</t>
        </r>
        <r>
          <rPr>
            <sz val="9"/>
            <color indexed="81"/>
            <rFont val="MS P ゴシック"/>
            <family val="3"/>
            <charset val="128"/>
          </rPr>
          <t xml:space="preserve">
</t>
        </r>
      </text>
    </comment>
    <comment ref="M6" authorId="0" shapeId="0" xr:uid="{04A0BF07-4DC7-45D2-A0AA-8C76BFA53337}">
      <text>
        <r>
          <rPr>
            <b/>
            <sz val="9"/>
            <color indexed="81"/>
            <rFont val="MS P ゴシック"/>
            <family val="3"/>
            <charset val="128"/>
          </rPr>
          <t>⑥</t>
        </r>
        <r>
          <rPr>
            <sz val="9"/>
            <color indexed="81"/>
            <rFont val="MS P ゴシック"/>
            <family val="3"/>
            <charset val="128"/>
          </rPr>
          <t xml:space="preserve">
</t>
        </r>
      </text>
    </comment>
    <comment ref="A9" authorId="0" shapeId="0" xr:uid="{CBB44C57-2E3D-4CCF-B9FE-0A4881854C6A}">
      <text>
        <r>
          <rPr>
            <b/>
            <sz val="9"/>
            <color indexed="81"/>
            <rFont val="MS P ゴシック"/>
            <family val="3"/>
            <charset val="128"/>
          </rPr>
          <t>①</t>
        </r>
        <r>
          <rPr>
            <sz val="9"/>
            <color indexed="81"/>
            <rFont val="MS P ゴシック"/>
            <family val="3"/>
            <charset val="128"/>
          </rPr>
          <t xml:space="preserve">
</t>
        </r>
      </text>
    </comment>
    <comment ref="B9" authorId="0" shapeId="0" xr:uid="{4BF6B90C-EFE5-4291-B8EF-5F5433046155}">
      <text>
        <r>
          <rPr>
            <b/>
            <sz val="9"/>
            <color indexed="81"/>
            <rFont val="MS P ゴシック"/>
            <family val="3"/>
            <charset val="128"/>
          </rPr>
          <t>②</t>
        </r>
      </text>
    </comment>
    <comment ref="B13" authorId="0" shapeId="0" xr:uid="{39532611-FD9D-40CC-A41D-F72F9C8AA3DA}">
      <text>
        <r>
          <rPr>
            <b/>
            <sz val="9"/>
            <color indexed="81"/>
            <rFont val="MS P ゴシック"/>
            <family val="3"/>
            <charset val="128"/>
          </rPr>
          <t>⑦</t>
        </r>
      </text>
    </comment>
    <comment ref="C14" authorId="0" shapeId="0" xr:uid="{9135A522-EEC1-44A5-975C-80F7BDA653E6}">
      <text>
        <r>
          <rPr>
            <b/>
            <sz val="9"/>
            <color indexed="81"/>
            <rFont val="MS P ゴシック"/>
            <family val="3"/>
            <charset val="128"/>
          </rPr>
          <t>④</t>
        </r>
        <r>
          <rPr>
            <sz val="9"/>
            <color indexed="81"/>
            <rFont val="MS P ゴシック"/>
            <family val="3"/>
            <charset val="128"/>
          </rPr>
          <t xml:space="preserve">
</t>
        </r>
      </text>
    </comment>
  </commentList>
</comments>
</file>

<file path=xl/sharedStrings.xml><?xml version="1.0" encoding="utf-8"?>
<sst xmlns="http://schemas.openxmlformats.org/spreadsheetml/2006/main" count="508" uniqueCount="163">
  <si>
    <t>品名又は規格</t>
    <rPh sb="0" eb="2">
      <t>ヒンメイ</t>
    </rPh>
    <rPh sb="2" eb="3">
      <t>マタ</t>
    </rPh>
    <rPh sb="4" eb="6">
      <t>キカク</t>
    </rPh>
    <phoneticPr fontId="12"/>
  </si>
  <si>
    <t>単位</t>
    <rPh sb="0" eb="2">
      <t>タンイ</t>
    </rPh>
    <phoneticPr fontId="12"/>
  </si>
  <si>
    <t>数量</t>
    <rPh sb="0" eb="2">
      <t>スウリョウ</t>
    </rPh>
    <phoneticPr fontId="12"/>
  </si>
  <si>
    <t>単価</t>
    <rPh sb="0" eb="2">
      <t>タンカ</t>
    </rPh>
    <phoneticPr fontId="12"/>
  </si>
  <si>
    <t>金額</t>
    <rPh sb="0" eb="2">
      <t>キンガク</t>
    </rPh>
    <phoneticPr fontId="12"/>
  </si>
  <si>
    <t>FAX</t>
    <phoneticPr fontId="12"/>
  </si>
  <si>
    <t>〒</t>
    <phoneticPr fontId="12"/>
  </si>
  <si>
    <t>-</t>
    <phoneticPr fontId="12"/>
  </si>
  <si>
    <t>電話</t>
    <rPh sb="0" eb="2">
      <t>デンワ</t>
    </rPh>
    <phoneticPr fontId="12"/>
  </si>
  <si>
    <t>御中</t>
    <rPh sb="0" eb="2">
      <t>オンチュウ</t>
    </rPh>
    <phoneticPr fontId="12"/>
  </si>
  <si>
    <t>請　求　書</t>
    <rPh sb="0" eb="1">
      <t>ウケ</t>
    </rPh>
    <rPh sb="2" eb="3">
      <t>モトム</t>
    </rPh>
    <rPh sb="4" eb="5">
      <t>ショ</t>
    </rPh>
    <phoneticPr fontId="12"/>
  </si>
  <si>
    <t>㊞</t>
    <phoneticPr fontId="12"/>
  </si>
  <si>
    <t>取引先名</t>
    <rPh sb="0" eb="2">
      <t>トリヒキ</t>
    </rPh>
    <rPh sb="2" eb="3">
      <t>サキ</t>
    </rPh>
    <rPh sb="3" eb="4">
      <t>メイ</t>
    </rPh>
    <phoneticPr fontId="12"/>
  </si>
  <si>
    <t>代表者名</t>
    <rPh sb="0" eb="3">
      <t>ダイヒョウシャ</t>
    </rPh>
    <rPh sb="3" eb="4">
      <t>メイ</t>
    </rPh>
    <phoneticPr fontId="12"/>
  </si>
  <si>
    <t>住　所</t>
    <rPh sb="0" eb="1">
      <t>ジュウ</t>
    </rPh>
    <rPh sb="2" eb="3">
      <t>ショ</t>
    </rPh>
    <phoneticPr fontId="12"/>
  </si>
  <si>
    <t>西暦</t>
    <rPh sb="0" eb="2">
      <t>セイレキ</t>
    </rPh>
    <phoneticPr fontId="12"/>
  </si>
  <si>
    <t>工事名</t>
    <rPh sb="0" eb="2">
      <t>コウジ</t>
    </rPh>
    <rPh sb="2" eb="3">
      <t>メイ</t>
    </rPh>
    <phoneticPr fontId="12"/>
  </si>
  <si>
    <t>振　　　込　　　銀　　　行</t>
    <rPh sb="0" eb="1">
      <t>シン</t>
    </rPh>
    <rPh sb="4" eb="5">
      <t>コミ</t>
    </rPh>
    <rPh sb="8" eb="9">
      <t>ギン</t>
    </rPh>
    <rPh sb="12" eb="13">
      <t>ギョウ</t>
    </rPh>
    <phoneticPr fontId="12"/>
  </si>
  <si>
    <t>支店</t>
    <rPh sb="0" eb="2">
      <t>シテン</t>
    </rPh>
    <phoneticPr fontId="12"/>
  </si>
  <si>
    <t>口　　　座　　　番　　　号</t>
    <rPh sb="0" eb="1">
      <t>クチ</t>
    </rPh>
    <rPh sb="4" eb="5">
      <t>ザ</t>
    </rPh>
    <rPh sb="8" eb="9">
      <t>バン</t>
    </rPh>
    <rPh sb="12" eb="13">
      <t>ゴウ</t>
    </rPh>
    <phoneticPr fontId="12"/>
  </si>
  <si>
    <t>工事コード</t>
    <rPh sb="0" eb="2">
      <t>コウジ</t>
    </rPh>
    <phoneticPr fontId="12"/>
  </si>
  <si>
    <t>西暦　年　月　日</t>
    <rPh sb="0" eb="2">
      <t>セイレキ</t>
    </rPh>
    <rPh sb="3" eb="4">
      <t>ネン</t>
    </rPh>
    <rPh sb="5" eb="6">
      <t>ツキ</t>
    </rPh>
    <rPh sb="7" eb="8">
      <t>ニチ</t>
    </rPh>
    <phoneticPr fontId="12"/>
  </si>
  <si>
    <t>計</t>
    <rPh sb="0" eb="1">
      <t>ケイ</t>
    </rPh>
    <phoneticPr fontId="12"/>
  </si>
  <si>
    <t>①　請求者控</t>
    <rPh sb="2" eb="5">
      <t>セイキュウシャ</t>
    </rPh>
    <rPh sb="5" eb="6">
      <t>ヒカエ</t>
    </rPh>
    <phoneticPr fontId="12"/>
  </si>
  <si>
    <t>（控）</t>
    <rPh sb="1" eb="2">
      <t>ヒカ</t>
    </rPh>
    <phoneticPr fontId="12"/>
  </si>
  <si>
    <t>銀行</t>
  </si>
  <si>
    <t>請　求　総　括　表</t>
    <rPh sb="0" eb="1">
      <t>ウケ</t>
    </rPh>
    <rPh sb="2" eb="3">
      <t>モトム</t>
    </rPh>
    <rPh sb="4" eb="5">
      <t>ソウ</t>
    </rPh>
    <rPh sb="6" eb="7">
      <t>カツ</t>
    </rPh>
    <rPh sb="8" eb="9">
      <t>ヒョウ</t>
    </rPh>
    <phoneticPr fontId="12"/>
  </si>
  <si>
    <t>住所</t>
    <rPh sb="0" eb="2">
      <t>ジュウショ</t>
    </rPh>
    <phoneticPr fontId="12"/>
  </si>
  <si>
    <t>会社名</t>
    <rPh sb="0" eb="3">
      <t>カイシャメイ</t>
    </rPh>
    <phoneticPr fontId="12"/>
  </si>
  <si>
    <t>合　　　　　　　　　　　計</t>
    <rPh sb="0" eb="1">
      <t>ゴウ</t>
    </rPh>
    <rPh sb="12" eb="13">
      <t>ケイ</t>
    </rPh>
    <phoneticPr fontId="12"/>
  </si>
  <si>
    <t>前　　　　頁　　　　繰　　　　越</t>
    <rPh sb="0" eb="1">
      <t>ゼン</t>
    </rPh>
    <rPh sb="5" eb="6">
      <t>ページ</t>
    </rPh>
    <rPh sb="10" eb="11">
      <t>クリ</t>
    </rPh>
    <rPh sb="15" eb="16">
      <t>エツ</t>
    </rPh>
    <phoneticPr fontId="12"/>
  </si>
  <si>
    <t>担当者</t>
    <rPh sb="0" eb="2">
      <t>タントウ</t>
    </rPh>
    <rPh sb="2" eb="3">
      <t>シャ</t>
    </rPh>
    <phoneticPr fontId="12"/>
  </si>
  <si>
    <t>工　　　事　　　名</t>
    <rPh sb="0" eb="1">
      <t>コウ</t>
    </rPh>
    <rPh sb="4" eb="5">
      <t>コト</t>
    </rPh>
    <rPh sb="8" eb="9">
      <t>メイ</t>
    </rPh>
    <phoneticPr fontId="12"/>
  </si>
  <si>
    <t>請　 　求　　 書（控）</t>
    <rPh sb="0" eb="1">
      <t>ショウ</t>
    </rPh>
    <rPh sb="4" eb="5">
      <t>モトム</t>
    </rPh>
    <rPh sb="8" eb="9">
      <t>ショ</t>
    </rPh>
    <rPh sb="10" eb="11">
      <t>ヒカ</t>
    </rPh>
    <phoneticPr fontId="12"/>
  </si>
  <si>
    <t>取引先コード</t>
    <rPh sb="0" eb="1">
      <t>トリ</t>
    </rPh>
    <rPh sb="1" eb="2">
      <t>ヒ</t>
    </rPh>
    <rPh sb="2" eb="3">
      <t>サキ</t>
    </rPh>
    <phoneticPr fontId="12"/>
  </si>
  <si>
    <t>社名</t>
    <rPh sb="0" eb="2">
      <t>シャメイ</t>
    </rPh>
    <phoneticPr fontId="12"/>
  </si>
  <si>
    <t>電話番号</t>
    <rPh sb="0" eb="2">
      <t>デンワ</t>
    </rPh>
    <rPh sb="2" eb="4">
      <t>バンゴウ</t>
    </rPh>
    <phoneticPr fontId="12"/>
  </si>
  <si>
    <t>請　求　金　額</t>
    <rPh sb="0" eb="1">
      <t>ショウ</t>
    </rPh>
    <rPh sb="2" eb="3">
      <t>モトム</t>
    </rPh>
    <rPh sb="4" eb="5">
      <t>カネ</t>
    </rPh>
    <rPh sb="6" eb="7">
      <t>ガク</t>
    </rPh>
    <phoneticPr fontId="12"/>
  </si>
  <si>
    <t>振込銀行</t>
    <rPh sb="0" eb="2">
      <t>フリコミ</t>
    </rPh>
    <rPh sb="2" eb="4">
      <t>ギンコウ</t>
    </rPh>
    <phoneticPr fontId="12"/>
  </si>
  <si>
    <t>口座番号</t>
    <rPh sb="0" eb="2">
      <t>コウザ</t>
    </rPh>
    <rPh sb="2" eb="4">
      <t>バンゴウ</t>
    </rPh>
    <phoneticPr fontId="12"/>
  </si>
  <si>
    <t>消　費　税　額</t>
    <rPh sb="0" eb="1">
      <t>ショウ</t>
    </rPh>
    <rPh sb="2" eb="3">
      <t>ヒ</t>
    </rPh>
    <rPh sb="4" eb="5">
      <t>ゼイ</t>
    </rPh>
    <rPh sb="6" eb="7">
      <t>ガク</t>
    </rPh>
    <phoneticPr fontId="12"/>
  </si>
  <si>
    <t>記　載　事　項</t>
    <rPh sb="0" eb="1">
      <t>キ</t>
    </rPh>
    <rPh sb="2" eb="3">
      <t>サイ</t>
    </rPh>
    <rPh sb="4" eb="5">
      <t>コト</t>
    </rPh>
    <rPh sb="6" eb="7">
      <t>コウ</t>
    </rPh>
    <phoneticPr fontId="12"/>
  </si>
  <si>
    <t>1.</t>
    <phoneticPr fontId="12"/>
  </si>
  <si>
    <t>2.</t>
    <phoneticPr fontId="12"/>
  </si>
  <si>
    <t>　</t>
    <phoneticPr fontId="12"/>
  </si>
  <si>
    <t>担 当 者</t>
    <rPh sb="0" eb="1">
      <t>タン</t>
    </rPh>
    <rPh sb="2" eb="3">
      <t>トウ</t>
    </rPh>
    <rPh sb="4" eb="5">
      <t>モノ</t>
    </rPh>
    <phoneticPr fontId="12"/>
  </si>
  <si>
    <t>経　　理</t>
    <rPh sb="0" eb="1">
      <t>ケイ</t>
    </rPh>
    <rPh sb="3" eb="4">
      <t>リ</t>
    </rPh>
    <phoneticPr fontId="12"/>
  </si>
  <si>
    <t>3.</t>
    <phoneticPr fontId="12"/>
  </si>
  <si>
    <t>取引先控</t>
    <rPh sb="0" eb="2">
      <t>トリヒキ</t>
    </rPh>
    <rPh sb="2" eb="3">
      <t>サキ</t>
    </rPh>
    <rPh sb="3" eb="4">
      <t>ヒカエ</t>
    </rPh>
    <phoneticPr fontId="12"/>
  </si>
  <si>
    <t>4.</t>
    <phoneticPr fontId="12"/>
  </si>
  <si>
    <t>請　 　求　　 書</t>
    <rPh sb="0" eb="1">
      <t>ショウ</t>
    </rPh>
    <rPh sb="4" eb="5">
      <t>モトム</t>
    </rPh>
    <rPh sb="8" eb="9">
      <t>ショ</t>
    </rPh>
    <phoneticPr fontId="12"/>
  </si>
  <si>
    <t>取引先コード</t>
    <rPh sb="0" eb="2">
      <t>トリヒキ</t>
    </rPh>
    <rPh sb="2" eb="3">
      <t>サキ</t>
    </rPh>
    <phoneticPr fontId="12"/>
  </si>
  <si>
    <t>取引先コード</t>
    <rPh sb="0" eb="2">
      <t>トリヒキ</t>
    </rPh>
    <rPh sb="2" eb="3">
      <t>サキ</t>
    </rPh>
    <phoneticPr fontId="12"/>
  </si>
  <si>
    <t>翌月処理になりますのでご了承ください。</t>
    <rPh sb="12" eb="14">
      <t>リョウショウ</t>
    </rPh>
    <phoneticPr fontId="12"/>
  </si>
  <si>
    <t>工事の出来高書・内訳書あるいは明細書を添付してください。</t>
    <rPh sb="0" eb="2">
      <t>コウジ</t>
    </rPh>
    <rPh sb="3" eb="6">
      <t>デキダカ</t>
    </rPh>
    <rPh sb="6" eb="7">
      <t>ショ</t>
    </rPh>
    <rPh sb="8" eb="11">
      <t>ウチワケショ</t>
    </rPh>
    <rPh sb="15" eb="18">
      <t>メイサイショ</t>
    </rPh>
    <rPh sb="19" eb="21">
      <t>テンプ</t>
    </rPh>
    <phoneticPr fontId="12"/>
  </si>
  <si>
    <t>No.1</t>
    <phoneticPr fontId="12"/>
  </si>
  <si>
    <t>No.2</t>
    <phoneticPr fontId="12"/>
  </si>
  <si>
    <t>No.3</t>
    <phoneticPr fontId="12"/>
  </si>
  <si>
    <t>口　　　座　　　名　　　義</t>
    <phoneticPr fontId="12"/>
  </si>
  <si>
    <t>ﾌﾘｶﾞﾅ</t>
    <phoneticPr fontId="12"/>
  </si>
  <si>
    <t>口座名</t>
    <rPh sb="0" eb="3">
      <t>コウザメイ</t>
    </rPh>
    <phoneticPr fontId="12"/>
  </si>
  <si>
    <t>フリガナ口座名義</t>
    <rPh sb="4" eb="6">
      <t>コウザ</t>
    </rPh>
    <rPh sb="6" eb="8">
      <t>メイギ</t>
    </rPh>
    <phoneticPr fontId="12"/>
  </si>
  <si>
    <t>─</t>
    <phoneticPr fontId="12"/>
  </si>
  <si>
    <t>当社総務部へ提出してください。請求書が遅れますと、</t>
    <rPh sb="0" eb="2">
      <t>トウシャ</t>
    </rPh>
    <rPh sb="2" eb="4">
      <t>ソウム</t>
    </rPh>
    <rPh sb="4" eb="5">
      <t>ブ</t>
    </rPh>
    <rPh sb="6" eb="8">
      <t>テイシュツ</t>
    </rPh>
    <rPh sb="15" eb="18">
      <t>セイキュウショ</t>
    </rPh>
    <rPh sb="19" eb="20">
      <t>オク</t>
    </rPh>
    <phoneticPr fontId="12"/>
  </si>
  <si>
    <t>(免税事業者確認）</t>
    <rPh sb="1" eb="3">
      <t>メンゼイ</t>
    </rPh>
    <rPh sb="3" eb="6">
      <t>ジギョウシャ</t>
    </rPh>
    <rPh sb="6" eb="8">
      <t>カクニン</t>
    </rPh>
    <phoneticPr fontId="12"/>
  </si>
  <si>
    <t>免税事業者の方は、☑をしてください。</t>
    <rPh sb="0" eb="2">
      <t>メンゼイ</t>
    </rPh>
    <rPh sb="2" eb="4">
      <t>ジギョウ</t>
    </rPh>
    <rPh sb="4" eb="5">
      <t>シャ</t>
    </rPh>
    <rPh sb="6" eb="7">
      <t>カタ</t>
    </rPh>
    <phoneticPr fontId="12"/>
  </si>
  <si>
    <t>登録番号　　　　　　T</t>
    <rPh sb="0" eb="2">
      <t>トウロク</t>
    </rPh>
    <rPh sb="2" eb="4">
      <t>バンゴウ</t>
    </rPh>
    <phoneticPr fontId="12"/>
  </si>
  <si>
    <t>登録番号</t>
    <rPh sb="0" eb="2">
      <t>トウロク</t>
    </rPh>
    <rPh sb="2" eb="4">
      <t>バンゴウ</t>
    </rPh>
    <phoneticPr fontId="12"/>
  </si>
  <si>
    <t>T</t>
    <phoneticPr fontId="12"/>
  </si>
  <si>
    <t>税抜金額</t>
    <rPh sb="0" eb="1">
      <t>ゼイ</t>
    </rPh>
    <rPh sb="1" eb="2">
      <t>ヌ</t>
    </rPh>
    <rPh sb="2" eb="3">
      <t>カネ</t>
    </rPh>
    <rPh sb="3" eb="4">
      <t>ガク</t>
    </rPh>
    <phoneticPr fontId="12"/>
  </si>
  <si>
    <t>T</t>
    <phoneticPr fontId="12"/>
  </si>
  <si>
    <t>上越市本町２－２５－３</t>
    <rPh sb="0" eb="3">
      <t>ジョウエツシ</t>
    </rPh>
    <rPh sb="3" eb="5">
      <t>ホンチョウ</t>
    </rPh>
    <phoneticPr fontId="12"/>
  </si>
  <si>
    <t>山田　太郎事務所</t>
    <rPh sb="0" eb="2">
      <t>ヤマダ</t>
    </rPh>
    <rPh sb="3" eb="5">
      <t>タロウ</t>
    </rPh>
    <rPh sb="5" eb="7">
      <t>ジム</t>
    </rPh>
    <rPh sb="7" eb="8">
      <t>ショ</t>
    </rPh>
    <phoneticPr fontId="12"/>
  </si>
  <si>
    <t>０２５</t>
    <phoneticPr fontId="12"/>
  </si>
  <si>
    <t>５２３</t>
    <phoneticPr fontId="12"/>
  </si>
  <si>
    <t>第四北越</t>
    <rPh sb="0" eb="2">
      <t>ダイシ</t>
    </rPh>
    <rPh sb="2" eb="4">
      <t>ホクエツ</t>
    </rPh>
    <phoneticPr fontId="12"/>
  </si>
  <si>
    <t>当座</t>
  </si>
  <si>
    <t>請求書は２枚組で、色の付いている所に入力してください。</t>
    <rPh sb="0" eb="3">
      <t>セイキュウショ</t>
    </rPh>
    <rPh sb="5" eb="6">
      <t>マイ</t>
    </rPh>
    <rPh sb="6" eb="7">
      <t>グミ</t>
    </rPh>
    <rPh sb="9" eb="10">
      <t>イロ</t>
    </rPh>
    <rPh sb="11" eb="12">
      <t>ツ</t>
    </rPh>
    <rPh sb="16" eb="17">
      <t>トコロ</t>
    </rPh>
    <rPh sb="18" eb="20">
      <t>ニュウリョク</t>
    </rPh>
    <phoneticPr fontId="12"/>
  </si>
  <si>
    <t>①請求書(控)を除く１枚を提出してください。</t>
    <rPh sb="1" eb="4">
      <t>セイキュウショ</t>
    </rPh>
    <rPh sb="5" eb="6">
      <t>ヒカエ</t>
    </rPh>
    <rPh sb="8" eb="9">
      <t>ノゾ</t>
    </rPh>
    <rPh sb="11" eb="12">
      <t>マイ</t>
    </rPh>
    <rPh sb="13" eb="15">
      <t>テイシュツ</t>
    </rPh>
    <phoneticPr fontId="12"/>
  </si>
  <si>
    <t>非課税/不課税</t>
  </si>
  <si>
    <t>消費税</t>
    <rPh sb="0" eb="3">
      <t>ショウヒゼイ</t>
    </rPh>
    <phoneticPr fontId="12"/>
  </si>
  <si>
    <t>10％対象（税抜き）</t>
    <rPh sb="3" eb="5">
      <t>タイショウ</t>
    </rPh>
    <rPh sb="6" eb="7">
      <t>ゼイ</t>
    </rPh>
    <rPh sb="7" eb="8">
      <t>ヌ</t>
    </rPh>
    <phoneticPr fontId="12"/>
  </si>
  <si>
    <t>非課税／不課税</t>
    <rPh sb="0" eb="3">
      <t>ヒカゼイ</t>
    </rPh>
    <rPh sb="4" eb="7">
      <t>フカゼイ</t>
    </rPh>
    <phoneticPr fontId="12"/>
  </si>
  <si>
    <t>税率</t>
    <rPh sb="0" eb="2">
      <t>ゼイリツ</t>
    </rPh>
    <phoneticPr fontId="12"/>
  </si>
  <si>
    <t>請求額合計</t>
    <rPh sb="0" eb="2">
      <t>セイキュウ</t>
    </rPh>
    <rPh sb="2" eb="3">
      <t>ガク</t>
    </rPh>
    <rPh sb="3" eb="5">
      <t>ゴウケイ</t>
    </rPh>
    <phoneticPr fontId="12"/>
  </si>
  <si>
    <t>６１５１１５１５１５５５５</t>
    <phoneticPr fontId="12"/>
  </si>
  <si>
    <t>山田太郎事務所</t>
    <rPh sb="0" eb="2">
      <t>ヤマダ</t>
    </rPh>
    <rPh sb="2" eb="4">
      <t>タロウ</t>
    </rPh>
    <rPh sb="4" eb="6">
      <t>ジム</t>
    </rPh>
    <rPh sb="6" eb="7">
      <t>ショ</t>
    </rPh>
    <phoneticPr fontId="12"/>
  </si>
  <si>
    <t>５５５５</t>
    <phoneticPr fontId="12"/>
  </si>
  <si>
    <t>５２２</t>
    <phoneticPr fontId="12"/>
  </si>
  <si>
    <t>第四北越</t>
    <rPh sb="0" eb="4">
      <t>ダイシホクエツ</t>
    </rPh>
    <phoneticPr fontId="12"/>
  </si>
  <si>
    <t>稲田</t>
    <rPh sb="0" eb="2">
      <t>イナダ</t>
    </rPh>
    <phoneticPr fontId="12"/>
  </si>
  <si>
    <t>ヤマダタロウ</t>
    <phoneticPr fontId="12"/>
  </si>
  <si>
    <t>当座預金</t>
  </si>
  <si>
    <t>１２３４５６７８</t>
    <phoneticPr fontId="12"/>
  </si>
  <si>
    <t>ヤマダタロウジムショ</t>
    <phoneticPr fontId="12"/>
  </si>
  <si>
    <t>山田　太郎</t>
    <rPh sb="0" eb="2">
      <t>ヤマダ</t>
    </rPh>
    <rPh sb="3" eb="5">
      <t>タロウ</t>
    </rPh>
    <phoneticPr fontId="12"/>
  </si>
  <si>
    <t>Ｔ</t>
    <phoneticPr fontId="12"/>
  </si>
  <si>
    <t>税率</t>
    <rPh sb="0" eb="2">
      <t>ゼイリツ</t>
    </rPh>
    <phoneticPr fontId="12"/>
  </si>
  <si>
    <t>非課税／不課税</t>
    <rPh sb="0" eb="3">
      <t>ヒカゼイ</t>
    </rPh>
    <rPh sb="4" eb="7">
      <t>フカゼイ</t>
    </rPh>
    <phoneticPr fontId="12"/>
  </si>
  <si>
    <t>今回請求額（税抜き）</t>
    <rPh sb="0" eb="2">
      <t>コンカイ</t>
    </rPh>
    <rPh sb="2" eb="4">
      <t>セイキュウ</t>
    </rPh>
    <rPh sb="4" eb="5">
      <t>ガク</t>
    </rPh>
    <rPh sb="6" eb="7">
      <t>ゼイ</t>
    </rPh>
    <rPh sb="7" eb="8">
      <t>ヌ</t>
    </rPh>
    <phoneticPr fontId="12"/>
  </si>
  <si>
    <t>消費税額</t>
    <rPh sb="0" eb="3">
      <t>ショウヒゼイ</t>
    </rPh>
    <rPh sb="3" eb="4">
      <t>ガク</t>
    </rPh>
    <phoneticPr fontId="12"/>
  </si>
  <si>
    <t>今回請求額</t>
    <rPh sb="0" eb="2">
      <t>コンカイ</t>
    </rPh>
    <rPh sb="2" eb="4">
      <t>セイキュウ</t>
    </rPh>
    <rPh sb="4" eb="5">
      <t>ガク</t>
    </rPh>
    <phoneticPr fontId="12"/>
  </si>
  <si>
    <t>今回請求額計</t>
    <rPh sb="0" eb="2">
      <t>コンカイ</t>
    </rPh>
    <rPh sb="2" eb="4">
      <t>セイキュウ</t>
    </rPh>
    <rPh sb="4" eb="5">
      <t>ガク</t>
    </rPh>
    <rPh sb="5" eb="6">
      <t>ケイ</t>
    </rPh>
    <phoneticPr fontId="12"/>
  </si>
  <si>
    <t>No</t>
    <phoneticPr fontId="12"/>
  </si>
  <si>
    <t>①免税事業者の方は、□に☑をつけてください</t>
    <rPh sb="1" eb="3">
      <t>メンゼイ</t>
    </rPh>
    <rPh sb="3" eb="6">
      <t>ジギョウシャ</t>
    </rPh>
    <rPh sb="7" eb="8">
      <t>カタ</t>
    </rPh>
    <phoneticPr fontId="12"/>
  </si>
  <si>
    <t>No.</t>
    <phoneticPr fontId="12"/>
  </si>
  <si>
    <t>①工事コードが不明な場合は、総務部へ問い合わせてください</t>
    <rPh sb="1" eb="3">
      <t>コウジ</t>
    </rPh>
    <rPh sb="7" eb="9">
      <t>フメイ</t>
    </rPh>
    <rPh sb="10" eb="12">
      <t>バアイ</t>
    </rPh>
    <rPh sb="14" eb="16">
      <t>ソウム</t>
    </rPh>
    <rPh sb="16" eb="17">
      <t>ブ</t>
    </rPh>
    <rPh sb="18" eb="19">
      <t>ト</t>
    </rPh>
    <rPh sb="20" eb="21">
      <t>ア</t>
    </rPh>
    <phoneticPr fontId="12"/>
  </si>
  <si>
    <t>③取引先コードが不明な場合は、総務部へ問い合わせてください</t>
    <rPh sb="1" eb="3">
      <t>トリヒキ</t>
    </rPh>
    <rPh sb="3" eb="4">
      <t>サキ</t>
    </rPh>
    <rPh sb="8" eb="10">
      <t>フメイ</t>
    </rPh>
    <rPh sb="11" eb="13">
      <t>バアイ</t>
    </rPh>
    <rPh sb="15" eb="18">
      <t>ソウムブ</t>
    </rPh>
    <rPh sb="19" eb="20">
      <t>ト</t>
    </rPh>
    <rPh sb="21" eb="22">
      <t>ア</t>
    </rPh>
    <phoneticPr fontId="12"/>
  </si>
  <si>
    <t>②工事名が不明な場合は、総務部へ問い合わせてください</t>
    <rPh sb="1" eb="4">
      <t>コウジメイ</t>
    </rPh>
    <rPh sb="5" eb="7">
      <t>フメイ</t>
    </rPh>
    <rPh sb="8" eb="10">
      <t>バアイ</t>
    </rPh>
    <rPh sb="12" eb="14">
      <t>ソウム</t>
    </rPh>
    <rPh sb="14" eb="15">
      <t>ブ</t>
    </rPh>
    <rPh sb="16" eb="17">
      <t>ト</t>
    </rPh>
    <rPh sb="18" eb="19">
      <t>ア</t>
    </rPh>
    <phoneticPr fontId="12"/>
  </si>
  <si>
    <t>　　当欄に直接金額を入力してください</t>
    <phoneticPr fontId="12"/>
  </si>
  <si>
    <t>⑤請求書毎にNO.を1からつけてください。請求総括表の各工事のNO.と請求書の</t>
    <rPh sb="1" eb="4">
      <t>セイキュウショ</t>
    </rPh>
    <rPh sb="4" eb="5">
      <t>ゴト</t>
    </rPh>
    <rPh sb="21" eb="23">
      <t>セイキュウ</t>
    </rPh>
    <rPh sb="23" eb="26">
      <t>ソウカツヒョウ</t>
    </rPh>
    <rPh sb="27" eb="28">
      <t>カク</t>
    </rPh>
    <rPh sb="28" eb="30">
      <t>コウジ</t>
    </rPh>
    <rPh sb="35" eb="38">
      <t>セイキュウショ</t>
    </rPh>
    <phoneticPr fontId="12"/>
  </si>
  <si>
    <t>　　NO.の数字が一致するようにそれぞれ入力してください</t>
    <rPh sb="20" eb="22">
      <t>ニュウリョク</t>
    </rPh>
    <phoneticPr fontId="12"/>
  </si>
  <si>
    <t>④消費税額欄の計算式による計算金額と実際の消費税額に差異がある場合は、</t>
    <rPh sb="1" eb="4">
      <t>ショウヒゼイ</t>
    </rPh>
    <rPh sb="4" eb="5">
      <t>ガク</t>
    </rPh>
    <rPh sb="5" eb="6">
      <t>ラン</t>
    </rPh>
    <rPh sb="7" eb="10">
      <t>ケイサンシキ</t>
    </rPh>
    <rPh sb="13" eb="15">
      <t>ケイサン</t>
    </rPh>
    <rPh sb="15" eb="17">
      <t>キンガク</t>
    </rPh>
    <rPh sb="18" eb="20">
      <t>ジッサイ</t>
    </rPh>
    <rPh sb="21" eb="24">
      <t>ショウヒゼイ</t>
    </rPh>
    <rPh sb="24" eb="25">
      <t>ガク</t>
    </rPh>
    <rPh sb="26" eb="28">
      <t>サイ</t>
    </rPh>
    <rPh sb="31" eb="33">
      <t>バアイ</t>
    </rPh>
    <phoneticPr fontId="12"/>
  </si>
  <si>
    <t>⑥適格請求書発行事業者の登録番号を入力してください</t>
    <rPh sb="1" eb="3">
      <t>テキカク</t>
    </rPh>
    <rPh sb="3" eb="6">
      <t>セイキュウショ</t>
    </rPh>
    <rPh sb="6" eb="8">
      <t>ハッコウ</t>
    </rPh>
    <rPh sb="8" eb="11">
      <t>ジギョウシャ</t>
    </rPh>
    <rPh sb="12" eb="14">
      <t>トウロク</t>
    </rPh>
    <rPh sb="14" eb="16">
      <t>バンゴウ</t>
    </rPh>
    <rPh sb="17" eb="19">
      <t>ニュウリョク</t>
    </rPh>
    <phoneticPr fontId="12"/>
  </si>
  <si>
    <t>⑦該当する税率をプルダウンメニューより選択してください</t>
    <rPh sb="1" eb="3">
      <t>ガイトウ</t>
    </rPh>
    <rPh sb="5" eb="7">
      <t>ゼイリツ</t>
    </rPh>
    <rPh sb="19" eb="21">
      <t>センタク</t>
    </rPh>
    <phoneticPr fontId="12"/>
  </si>
  <si>
    <t>No.</t>
    <phoneticPr fontId="12"/>
  </si>
  <si>
    <t>025</t>
    <phoneticPr fontId="12"/>
  </si>
  <si>
    <t>523</t>
    <phoneticPr fontId="12"/>
  </si>
  <si>
    <t>2256</t>
    <phoneticPr fontId="12"/>
  </si>
  <si>
    <t>請求書のNO.の数字が一致するようにそれぞれ入力してください</t>
    <phoneticPr fontId="12"/>
  </si>
  <si>
    <t>請求書毎にNO.をつけてください。請求総括表の各工事のNO.と</t>
    <rPh sb="0" eb="3">
      <t>セイキュウショ</t>
    </rPh>
    <rPh sb="3" eb="4">
      <t>ゴト</t>
    </rPh>
    <rPh sb="17" eb="19">
      <t>セイキュウ</t>
    </rPh>
    <rPh sb="19" eb="22">
      <t>ソウカツヒョウ</t>
    </rPh>
    <rPh sb="23" eb="24">
      <t>カク</t>
    </rPh>
    <rPh sb="24" eb="26">
      <t>コウジ</t>
    </rPh>
    <phoneticPr fontId="12"/>
  </si>
  <si>
    <t>⑤請求書毎にNO.をつけてください。請求総括表の各工事のNO.と請求書の</t>
    <rPh sb="1" eb="4">
      <t>セイキュウショ</t>
    </rPh>
    <rPh sb="4" eb="5">
      <t>ゴト</t>
    </rPh>
    <rPh sb="18" eb="20">
      <t>セイキュウ</t>
    </rPh>
    <rPh sb="20" eb="23">
      <t>ソウカツヒョウ</t>
    </rPh>
    <rPh sb="24" eb="25">
      <t>カク</t>
    </rPh>
    <rPh sb="25" eb="27">
      <t>コウジ</t>
    </rPh>
    <rPh sb="32" eb="35">
      <t>セイキュウショ</t>
    </rPh>
    <phoneticPr fontId="12"/>
  </si>
  <si>
    <t>公汚第2－2－3－2535稲田汚水　工事</t>
    <phoneticPr fontId="12"/>
  </si>
  <si>
    <t>公汚第２－１－１改　上野田下水道工事</t>
    <rPh sb="1" eb="2">
      <t>オ</t>
    </rPh>
    <rPh sb="2" eb="3">
      <t>ダイ</t>
    </rPh>
    <phoneticPr fontId="12"/>
  </si>
  <si>
    <t>公汚第２－１－１改　上野田下水道工事</t>
    <phoneticPr fontId="12"/>
  </si>
  <si>
    <t>山本</t>
    <rPh sb="0" eb="2">
      <t>ヤマモト</t>
    </rPh>
    <phoneticPr fontId="12"/>
  </si>
  <si>
    <t>0891</t>
    <phoneticPr fontId="12"/>
  </si>
  <si>
    <t>②消費税額欄の計算式による計算金額と実際の消費税額に差異がある場合は、</t>
    <rPh sb="1" eb="4">
      <t>ショウヒゼイ</t>
    </rPh>
    <rPh sb="4" eb="5">
      <t>ガク</t>
    </rPh>
    <rPh sb="5" eb="6">
      <t>ラン</t>
    </rPh>
    <rPh sb="7" eb="10">
      <t>ケイサンシキ</t>
    </rPh>
    <rPh sb="13" eb="15">
      <t>ケイサン</t>
    </rPh>
    <rPh sb="15" eb="17">
      <t>キンガク</t>
    </rPh>
    <rPh sb="18" eb="20">
      <t>ジッサイ</t>
    </rPh>
    <rPh sb="21" eb="24">
      <t>ショウヒゼイ</t>
    </rPh>
    <rPh sb="24" eb="25">
      <t>ガク</t>
    </rPh>
    <rPh sb="26" eb="28">
      <t>サイ</t>
    </rPh>
    <rPh sb="31" eb="33">
      <t>バアイ</t>
    </rPh>
    <phoneticPr fontId="12"/>
  </si>
  <si>
    <t>上越市本町２－２５－３</t>
    <phoneticPr fontId="12"/>
  </si>
  <si>
    <t>接続用金具</t>
    <rPh sb="0" eb="3">
      <t>セツゾクヨウ</t>
    </rPh>
    <rPh sb="3" eb="5">
      <t>カナグ</t>
    </rPh>
    <phoneticPr fontId="12"/>
  </si>
  <si>
    <t>飲料水代</t>
    <rPh sb="0" eb="3">
      <t>インリョウスイ</t>
    </rPh>
    <rPh sb="3" eb="4">
      <t>ダイ</t>
    </rPh>
    <phoneticPr fontId="12"/>
  </si>
  <si>
    <t>破損免責分</t>
    <rPh sb="0" eb="2">
      <t>ハソン</t>
    </rPh>
    <rPh sb="2" eb="4">
      <t>メンセキ</t>
    </rPh>
    <rPh sb="4" eb="5">
      <t>ブン</t>
    </rPh>
    <phoneticPr fontId="12"/>
  </si>
  <si>
    <t>①当初注文金額(税抜）</t>
    <rPh sb="1" eb="3">
      <t>トウショ</t>
    </rPh>
    <rPh sb="3" eb="5">
      <t>チュウモン</t>
    </rPh>
    <rPh sb="5" eb="7">
      <t>キンガク</t>
    </rPh>
    <rPh sb="8" eb="10">
      <t>ゼイヌキ</t>
    </rPh>
    <phoneticPr fontId="12"/>
  </si>
  <si>
    <t>②変更注文金額(税抜）</t>
    <rPh sb="1" eb="3">
      <t>ヘンコウ</t>
    </rPh>
    <rPh sb="3" eb="5">
      <t>チュウモン</t>
    </rPh>
    <rPh sb="5" eb="7">
      <t>キンガク</t>
    </rPh>
    <rPh sb="8" eb="9">
      <t>ゼイ</t>
    </rPh>
    <rPh sb="9" eb="10">
      <t>ヌ</t>
    </rPh>
    <phoneticPr fontId="12"/>
  </si>
  <si>
    <t>③合計　①＋②</t>
    <rPh sb="1" eb="3">
      <t>ゴウケイ</t>
    </rPh>
    <phoneticPr fontId="12"/>
  </si>
  <si>
    <t>④前回迄請求額(税抜）</t>
    <rPh sb="1" eb="3">
      <t>ゼンカイ</t>
    </rPh>
    <rPh sb="3" eb="4">
      <t>マデ</t>
    </rPh>
    <rPh sb="4" eb="6">
      <t>セイキュウ</t>
    </rPh>
    <rPh sb="6" eb="7">
      <t>ガク</t>
    </rPh>
    <rPh sb="8" eb="9">
      <t>ゼイ</t>
    </rPh>
    <rPh sb="9" eb="10">
      <t>ヌ</t>
    </rPh>
    <phoneticPr fontId="12"/>
  </si>
  <si>
    <t>⑤今回請求額(税抜）</t>
    <rPh sb="1" eb="3">
      <t>コンカイ</t>
    </rPh>
    <rPh sb="3" eb="5">
      <t>セイキュウ</t>
    </rPh>
    <rPh sb="5" eb="6">
      <t>ガク</t>
    </rPh>
    <rPh sb="7" eb="8">
      <t>ゼイ</t>
    </rPh>
    <rPh sb="8" eb="9">
      <t>ヌ</t>
    </rPh>
    <phoneticPr fontId="12"/>
  </si>
  <si>
    <t>⑥差引残高③－④－⑤</t>
    <rPh sb="1" eb="3">
      <t>サシヒキ</t>
    </rPh>
    <rPh sb="3" eb="4">
      <t>ザン</t>
    </rPh>
    <rPh sb="4" eb="5">
      <t>タカ</t>
    </rPh>
    <phoneticPr fontId="12"/>
  </si>
  <si>
    <t>締切は毎月２０日とし、２３日（休日の場合は翌日）迄に</t>
    <rPh sb="0" eb="2">
      <t>シメキリ</t>
    </rPh>
    <rPh sb="3" eb="5">
      <t>マイツキ</t>
    </rPh>
    <rPh sb="7" eb="8">
      <t>ニチ</t>
    </rPh>
    <rPh sb="13" eb="14">
      <t>ニチ</t>
    </rPh>
    <rPh sb="15" eb="17">
      <t>キュウジツ</t>
    </rPh>
    <rPh sb="18" eb="20">
      <t>バアイ</t>
    </rPh>
    <rPh sb="21" eb="23">
      <t>ヨクジツ</t>
    </rPh>
    <rPh sb="24" eb="25">
      <t>マデ</t>
    </rPh>
    <phoneticPr fontId="12"/>
  </si>
  <si>
    <t>①工事コードが不明な場合は、工事担当者へ問い合わせてください</t>
    <rPh sb="1" eb="3">
      <t>コウジ</t>
    </rPh>
    <rPh sb="7" eb="9">
      <t>フメイ</t>
    </rPh>
    <rPh sb="10" eb="12">
      <t>バアイ</t>
    </rPh>
    <rPh sb="14" eb="16">
      <t>コウジ</t>
    </rPh>
    <rPh sb="16" eb="18">
      <t>タントウ</t>
    </rPh>
    <rPh sb="18" eb="19">
      <t>シャ</t>
    </rPh>
    <rPh sb="20" eb="21">
      <t>ト</t>
    </rPh>
    <rPh sb="22" eb="23">
      <t>ア</t>
    </rPh>
    <phoneticPr fontId="12"/>
  </si>
  <si>
    <t>②工事名が不明な場合は、工事担当者へ問い合わせてください</t>
    <rPh sb="1" eb="4">
      <t>コウジメイ</t>
    </rPh>
    <rPh sb="5" eb="7">
      <t>フメイ</t>
    </rPh>
    <rPh sb="8" eb="10">
      <t>バアイ</t>
    </rPh>
    <rPh sb="12" eb="14">
      <t>コウジ</t>
    </rPh>
    <rPh sb="14" eb="17">
      <t>タントウシャ</t>
    </rPh>
    <rPh sb="18" eb="19">
      <t>ト</t>
    </rPh>
    <rPh sb="20" eb="21">
      <t>ア</t>
    </rPh>
    <phoneticPr fontId="12"/>
  </si>
  <si>
    <t>③取引先コードが不明な場合は、工事担当者へ問い合わせてください</t>
    <rPh sb="1" eb="3">
      <t>トリヒキ</t>
    </rPh>
    <rPh sb="3" eb="4">
      <t>サキ</t>
    </rPh>
    <rPh sb="8" eb="10">
      <t>フメイ</t>
    </rPh>
    <rPh sb="11" eb="13">
      <t>バアイ</t>
    </rPh>
    <rPh sb="15" eb="17">
      <t>コウジ</t>
    </rPh>
    <rPh sb="17" eb="20">
      <t>タントウシャ</t>
    </rPh>
    <rPh sb="21" eb="22">
      <t>ト</t>
    </rPh>
    <rPh sb="23" eb="24">
      <t>ア</t>
    </rPh>
    <phoneticPr fontId="12"/>
  </si>
  <si>
    <t>②　提出用</t>
    <rPh sb="2" eb="5">
      <t>テイシュツヨウ</t>
    </rPh>
    <phoneticPr fontId="12"/>
  </si>
  <si>
    <t>※請求書は、①請求者控と②提出用の2部になりました。②提出用を提出してください</t>
    <rPh sb="1" eb="4">
      <t>セイキュウショ</t>
    </rPh>
    <rPh sb="7" eb="10">
      <t>セイキュウシャ</t>
    </rPh>
    <rPh sb="10" eb="11">
      <t>ヒカ</t>
    </rPh>
    <rPh sb="13" eb="16">
      <t>テイシュツヨウ</t>
    </rPh>
    <rPh sb="18" eb="19">
      <t>ブ</t>
    </rPh>
    <rPh sb="27" eb="30">
      <t>テイシュツヨウ</t>
    </rPh>
    <rPh sb="31" eb="33">
      <t>テイシュツ</t>
    </rPh>
    <phoneticPr fontId="12"/>
  </si>
  <si>
    <t>請求額(税抜)10%</t>
    <phoneticPr fontId="12"/>
  </si>
  <si>
    <t>請求額(非・不）</t>
    <rPh sb="4" eb="5">
      <t>ヒ</t>
    </rPh>
    <rPh sb="6" eb="7">
      <t>フ</t>
    </rPh>
    <phoneticPr fontId="12"/>
  </si>
  <si>
    <t>佐藤</t>
    <rPh sb="0" eb="2">
      <t>サトウ</t>
    </rPh>
    <phoneticPr fontId="12"/>
  </si>
  <si>
    <t>公汚第2－2－3－2535稲田汚水　工事</t>
    <phoneticPr fontId="12"/>
  </si>
  <si>
    <t>　　　前　　　頁　　　繰　　　越　　　</t>
    <phoneticPr fontId="12"/>
  </si>
  <si>
    <t>　　当欄に直接金額を入力してください</t>
  </si>
  <si>
    <t>④1枚で収まる場合は、次ページの提出は不要です</t>
    <rPh sb="2" eb="3">
      <t>マイ</t>
    </rPh>
    <rPh sb="4" eb="5">
      <t>オサ</t>
    </rPh>
    <rPh sb="7" eb="9">
      <t>バアイ</t>
    </rPh>
    <rPh sb="11" eb="12">
      <t>ジ</t>
    </rPh>
    <rPh sb="16" eb="18">
      <t>テイシュツ</t>
    </rPh>
    <rPh sb="19" eb="21">
      <t>フヨウ</t>
    </rPh>
    <phoneticPr fontId="12"/>
  </si>
  <si>
    <t>　それぞれ入力してください</t>
    <phoneticPr fontId="12"/>
  </si>
  <si>
    <t>※締切は毎月２０日とし、２３日（休日の場合は翌日）迄に当社総務部へ提出してください。</t>
    <rPh sb="1" eb="3">
      <t>シメキリ</t>
    </rPh>
    <rPh sb="4" eb="6">
      <t>マイツキ</t>
    </rPh>
    <rPh sb="8" eb="9">
      <t>ニチ</t>
    </rPh>
    <rPh sb="14" eb="15">
      <t>ニチ</t>
    </rPh>
    <rPh sb="16" eb="18">
      <t>キュウジツ</t>
    </rPh>
    <rPh sb="19" eb="21">
      <t>バアイ</t>
    </rPh>
    <rPh sb="22" eb="24">
      <t>ヨクジツ</t>
    </rPh>
    <rPh sb="25" eb="26">
      <t>マデ</t>
    </rPh>
    <phoneticPr fontId="12"/>
  </si>
  <si>
    <t>軽8％</t>
    <rPh sb="0" eb="1">
      <t>ケイ</t>
    </rPh>
    <phoneticPr fontId="12"/>
  </si>
  <si>
    <t>請求額(税抜)軽8%</t>
    <rPh sb="7" eb="8">
      <t>ケイ</t>
    </rPh>
    <phoneticPr fontId="12"/>
  </si>
  <si>
    <t>③工事毎の請求金額（発行請求書毎の金額）を税抜10％、税抜軽８％、非課税／不課税</t>
    <rPh sb="1" eb="3">
      <t>コウジ</t>
    </rPh>
    <rPh sb="3" eb="4">
      <t>ゴト</t>
    </rPh>
    <rPh sb="5" eb="7">
      <t>セイキュウ</t>
    </rPh>
    <rPh sb="7" eb="9">
      <t>キンガク</t>
    </rPh>
    <rPh sb="10" eb="12">
      <t>ハッコウ</t>
    </rPh>
    <rPh sb="12" eb="15">
      <t>セイキュウショ</t>
    </rPh>
    <rPh sb="15" eb="16">
      <t>ゴト</t>
    </rPh>
    <rPh sb="17" eb="19">
      <t>キンガク</t>
    </rPh>
    <rPh sb="21" eb="23">
      <t>ゼイヌキ</t>
    </rPh>
    <rPh sb="27" eb="29">
      <t>ゼイヌキ</t>
    </rPh>
    <rPh sb="29" eb="30">
      <t>ケイ</t>
    </rPh>
    <rPh sb="33" eb="34">
      <t>ヒ</t>
    </rPh>
    <rPh sb="34" eb="36">
      <t>カゼイ</t>
    </rPh>
    <rPh sb="37" eb="40">
      <t>フカゼイ</t>
    </rPh>
    <phoneticPr fontId="12"/>
  </si>
  <si>
    <t>軽8%</t>
    <rPh sb="0" eb="1">
      <t>ケイ</t>
    </rPh>
    <phoneticPr fontId="12"/>
  </si>
  <si>
    <t>軽８％対象（税抜き）</t>
    <rPh sb="0" eb="1">
      <t>ケイ</t>
    </rPh>
    <rPh sb="3" eb="5">
      <t>タイショウ</t>
    </rPh>
    <rPh sb="6" eb="7">
      <t>ゼイ</t>
    </rPh>
    <rPh sb="7" eb="8">
      <t>ヌ</t>
    </rPh>
    <phoneticPr fontId="12"/>
  </si>
  <si>
    <t>登録番号　　　　　T</t>
    <rPh sb="0" eb="2">
      <t>トウロク</t>
    </rPh>
    <rPh sb="2" eb="4">
      <t>バンゴウ</t>
    </rPh>
    <phoneticPr fontId="12"/>
  </si>
  <si>
    <t>計</t>
    <rPh sb="0" eb="1">
      <t>ケイ</t>
    </rPh>
    <phoneticPr fontId="12"/>
  </si>
  <si>
    <r>
      <t>有 限 会 社　　</t>
    </r>
    <r>
      <rPr>
        <b/>
        <sz val="16"/>
        <color theme="1"/>
        <rFont val="ＭＳ Ｐゴシック"/>
        <family val="2"/>
        <charset val="128"/>
      </rPr>
      <t>雄 志 建 設</t>
    </r>
    <phoneticPr fontId="12"/>
  </si>
  <si>
    <r>
      <rPr>
        <sz val="12"/>
        <color theme="1"/>
        <rFont val="ＭＳ Ｐゴシック"/>
        <family val="3"/>
        <charset val="128"/>
        <scheme val="minor"/>
      </rPr>
      <t>有限会社</t>
    </r>
    <r>
      <rPr>
        <sz val="16"/>
        <color theme="1"/>
        <rFont val="ＭＳ Ｐゴシック"/>
        <family val="3"/>
        <charset val="128"/>
        <scheme val="minor"/>
      </rPr>
      <t xml:space="preserve">  </t>
    </r>
    <r>
      <rPr>
        <sz val="18"/>
        <color theme="1"/>
        <rFont val="ＭＳ Ｐゴシック"/>
        <family val="3"/>
        <charset val="128"/>
        <scheme val="minor"/>
      </rPr>
      <t>雄 志 建 設</t>
    </r>
    <rPh sb="0" eb="4">
      <t>ユウゲn</t>
    </rPh>
    <phoneticPr fontId="12"/>
  </si>
  <si>
    <r>
      <rPr>
        <sz val="14"/>
        <color theme="1"/>
        <rFont val="ＭＳ Ｐゴシック"/>
        <family val="3"/>
        <charset val="128"/>
        <scheme val="minor"/>
      </rPr>
      <t>有限会社</t>
    </r>
    <r>
      <rPr>
        <sz val="18"/>
        <color theme="1"/>
        <rFont val="ＭＳ Ｐゴシック"/>
        <family val="3"/>
        <charset val="128"/>
        <scheme val="minor"/>
      </rPr>
      <t>　雄 志 建 設</t>
    </r>
    <rPh sb="0" eb="4">
      <t>ユウゲn</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</si>
</sst>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 yyyy&quot; 年 &quot;m&quot; 月 &quot;d&quot; 日 &quot;"/>
    <numFmt numFmtId="178" formatCode="#,##0;&quot;▲ &quot;#,##0"/>
    <numFmt numFmtId="179" formatCode="0.00_ "/>
    <numFmt numFmtId="180" formatCode="0.00_);[Red]\(0.00\)"/>
    <numFmt numFmtId="181" formatCode="0_);[Red]\(0\)"/>
    <numFmt numFmtId="182" formatCode="#,##0_);[Red]\(#,##0\)"/>
    <numFmt numFmtId="183" formatCode="#,##0_ ;[Red]\-#,##0\ "/>
  </numFmts>
  <fonts count="36">
    <font>
      <sz val="11"/>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26"/>
      <color theme="1"/>
      <name val="ＭＳ Ｐゴシック"/>
      <family val="2"/>
      <charset val="128"/>
      <scheme val="minor"/>
    </font>
    <font>
      <sz val="26"/>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20"/>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b/>
      <sz val="18"/>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2"/>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9"/>
      <color indexed="81"/>
      <name val="MS P ゴシック"/>
      <family val="3"/>
      <charset val="128"/>
    </font>
    <font>
      <b/>
      <sz val="9"/>
      <color indexed="81"/>
      <name val="MS P ゴシック"/>
      <family val="3"/>
      <charset val="128"/>
    </font>
    <font>
      <sz val="9"/>
      <color rgb="FF000000"/>
      <name val="Meiryo UI"/>
      <family val="2"/>
      <charset val="128"/>
    </font>
    <font>
      <b/>
      <sz val="16"/>
      <color theme="1"/>
      <name val="ＭＳ Ｐゴシック"/>
      <family val="2"/>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indexed="65"/>
        <bgColor indexed="64"/>
      </patternFill>
    </fill>
    <fill>
      <patternFill patternType="solid">
        <fgColor theme="0" tint="-4.9989318521683403E-2"/>
        <bgColor indexed="64"/>
      </patternFill>
    </fill>
    <fill>
      <patternFill patternType="solid">
        <fgColor auto="1"/>
        <bgColor indexed="64"/>
      </patternFill>
    </fill>
  </fills>
  <borders count="6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style="medium">
        <color indexed="64"/>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hair">
        <color auto="1"/>
      </left>
      <right/>
      <top style="thin">
        <color auto="1"/>
      </top>
      <bottom/>
      <diagonal/>
    </border>
    <border>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auto="1"/>
      </top>
      <bottom style="medium">
        <color auto="1"/>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style="thin">
        <color auto="1"/>
      </left>
      <right style="hair">
        <color auto="1"/>
      </right>
      <top/>
      <bottom style="hair">
        <color auto="1"/>
      </bottom>
      <diagonal/>
    </border>
    <border>
      <left style="hair">
        <color auto="1"/>
      </left>
      <right/>
      <top style="thin">
        <color auto="1"/>
      </top>
      <bottom style="hair">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diagonal/>
    </border>
    <border>
      <left/>
      <right style="medium">
        <color indexed="64"/>
      </right>
      <top/>
      <bottom/>
      <diagonal/>
    </border>
    <border>
      <left style="thin">
        <color auto="1"/>
      </left>
      <right style="thin">
        <color auto="1"/>
      </right>
      <top/>
      <bottom style="medium">
        <color indexed="64"/>
      </bottom>
      <diagonal/>
    </border>
  </borders>
  <cellStyleXfs count="4">
    <xf numFmtId="0" fontId="0" fillId="0" borderId="0">
      <alignment vertical="center"/>
    </xf>
    <xf numFmtId="0" fontId="22" fillId="0" borderId="0">
      <alignment vertical="center"/>
    </xf>
    <xf numFmtId="38" fontId="23" fillId="0" borderId="0" applyFont="0" applyFill="0" applyBorder="0" applyAlignment="0" applyProtection="0"/>
    <xf numFmtId="0" fontId="11" fillId="0" borderId="0">
      <alignment vertical="center"/>
    </xf>
  </cellStyleXfs>
  <cellXfs count="813">
    <xf numFmtId="0" fontId="0" fillId="0" borderId="0" xfId="0">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Alignment="1">
      <alignment horizontal="center" vertical="center"/>
    </xf>
    <xf numFmtId="0" fontId="0" fillId="0" borderId="11" xfId="0" applyBorder="1">
      <alignment vertical="center"/>
    </xf>
    <xf numFmtId="0" fontId="0" fillId="0" borderId="4" xfId="0" applyBorder="1" applyAlignment="1">
      <alignment horizontal="center" vertical="center"/>
    </xf>
    <xf numFmtId="0" fontId="0" fillId="0" borderId="12" xfId="0" applyBorder="1">
      <alignment vertical="center"/>
    </xf>
    <xf numFmtId="0" fontId="15" fillId="0" borderId="5" xfId="0" applyFont="1" applyBorder="1" applyAlignment="1">
      <alignment horizontal="center" vertical="center"/>
    </xf>
    <xf numFmtId="0" fontId="0" fillId="0" borderId="0" xfId="0" applyAlignment="1">
      <alignment horizontal="center" vertical="center" shrinkToFit="1"/>
    </xf>
    <xf numFmtId="0" fontId="0" fillId="0" borderId="4" xfId="0" applyBorder="1" applyAlignment="1">
      <alignment horizontal="center" vertical="center" shrinkToFit="1"/>
    </xf>
    <xf numFmtId="176" fontId="15" fillId="0" borderId="11" xfId="0" applyNumberFormat="1" applyFont="1" applyBorder="1">
      <alignment vertical="center"/>
    </xf>
    <xf numFmtId="176" fontId="15" fillId="0" borderId="12" xfId="0" applyNumberFormat="1" applyFont="1" applyBorder="1">
      <alignment vertical="center"/>
    </xf>
    <xf numFmtId="0" fontId="15" fillId="0" borderId="0" xfId="0" applyFont="1" applyAlignment="1">
      <alignment horizontal="center" vertical="center"/>
    </xf>
    <xf numFmtId="178" fontId="14" fillId="0" borderId="0" xfId="0" applyNumberFormat="1" applyFont="1" applyAlignment="1">
      <alignment vertical="distributed"/>
    </xf>
    <xf numFmtId="178" fontId="15" fillId="0" borderId="0" xfId="0" applyNumberFormat="1" applyFont="1">
      <alignment vertical="center"/>
    </xf>
    <xf numFmtId="0" fontId="15" fillId="3" borderId="0" xfId="0" applyFont="1" applyFill="1" applyAlignment="1">
      <alignment horizontal="center" vertical="center"/>
    </xf>
    <xf numFmtId="0" fontId="14" fillId="0" borderId="7" xfId="0" applyFont="1" applyBorder="1" applyAlignment="1">
      <alignment horizontal="center" vertical="center" shrinkToFit="1"/>
    </xf>
    <xf numFmtId="176" fontId="15" fillId="0" borderId="0" xfId="0" applyNumberFormat="1" applyFont="1" applyAlignment="1">
      <alignment horizontal="right" vertical="center"/>
    </xf>
    <xf numFmtId="0" fontId="15" fillId="2" borderId="14" xfId="0" applyFont="1" applyFill="1" applyBorder="1" applyProtection="1">
      <alignment vertical="center"/>
      <protection locked="0"/>
    </xf>
    <xf numFmtId="0" fontId="14" fillId="2" borderId="5" xfId="0" applyFont="1" applyFill="1" applyBorder="1" applyProtection="1">
      <alignment vertical="center"/>
      <protection locked="0"/>
    </xf>
    <xf numFmtId="0" fontId="14" fillId="0" borderId="0" xfId="0" applyFont="1">
      <alignment vertical="center"/>
    </xf>
    <xf numFmtId="0" fontId="21" fillId="0" borderId="0" xfId="0" applyFont="1">
      <alignment vertical="center"/>
    </xf>
    <xf numFmtId="0" fontId="15" fillId="0" borderId="0" xfId="0" applyFont="1">
      <alignment vertical="center"/>
    </xf>
    <xf numFmtId="0" fontId="14" fillId="0" borderId="0" xfId="0" applyFont="1" applyAlignment="1">
      <alignment horizontal="right" vertical="center"/>
    </xf>
    <xf numFmtId="0" fontId="14" fillId="2" borderId="7" xfId="0" applyFont="1" applyFill="1" applyBorder="1" applyAlignment="1" applyProtection="1">
      <alignment horizontal="center" vertical="center" shrinkToFit="1"/>
      <protection locked="0"/>
    </xf>
    <xf numFmtId="0" fontId="11" fillId="0" borderId="0" xfId="3">
      <alignment vertical="center"/>
    </xf>
    <xf numFmtId="0" fontId="11" fillId="0" borderId="0" xfId="3" applyAlignment="1">
      <alignment horizontal="center" vertical="center"/>
    </xf>
    <xf numFmtId="0" fontId="20" fillId="0" borderId="0" xfId="3" applyFont="1" applyAlignment="1">
      <alignment horizontal="center" vertical="center"/>
    </xf>
    <xf numFmtId="0" fontId="11" fillId="0" borderId="0" xfId="3" applyAlignment="1">
      <alignment horizontal="right" vertical="center"/>
    </xf>
    <xf numFmtId="0" fontId="11" fillId="0" borderId="13" xfId="3" applyBorder="1" applyAlignment="1">
      <alignment vertical="center" shrinkToFit="1"/>
    </xf>
    <xf numFmtId="0" fontId="11" fillId="0" borderId="6" xfId="3" applyBorder="1">
      <alignment vertical="center"/>
    </xf>
    <xf numFmtId="0" fontId="11" fillId="0" borderId="15" xfId="3" applyBorder="1">
      <alignment vertical="center"/>
    </xf>
    <xf numFmtId="49" fontId="11" fillId="0" borderId="0" xfId="3" applyNumberFormat="1" applyAlignment="1">
      <alignment horizontal="center" vertical="center"/>
    </xf>
    <xf numFmtId="0" fontId="11" fillId="0" borderId="0" xfId="3" applyAlignment="1">
      <alignment horizontal="right" vertical="center" shrinkToFit="1"/>
    </xf>
    <xf numFmtId="0" fontId="11" fillId="0" borderId="0" xfId="3" applyAlignment="1">
      <alignment vertical="center" shrinkToFit="1"/>
    </xf>
    <xf numFmtId="176" fontId="11" fillId="0" borderId="0" xfId="3" applyNumberFormat="1" applyAlignment="1">
      <alignment vertical="center" shrinkToFit="1"/>
    </xf>
    <xf numFmtId="0" fontId="11" fillId="0" borderId="5" xfId="3" applyBorder="1">
      <alignment vertical="center"/>
    </xf>
    <xf numFmtId="0" fontId="11" fillId="0" borderId="5" xfId="3" applyBorder="1" applyAlignment="1">
      <alignment horizontal="center" vertical="center"/>
    </xf>
    <xf numFmtId="176" fontId="11" fillId="0" borderId="9" xfId="3" applyNumberFormat="1" applyBorder="1">
      <alignment vertical="center"/>
    </xf>
    <xf numFmtId="176" fontId="11" fillId="0" borderId="0" xfId="3" applyNumberFormat="1" applyAlignment="1">
      <alignment horizontal="left" vertical="center"/>
    </xf>
    <xf numFmtId="176" fontId="11" fillId="0" borderId="0" xfId="3" applyNumberFormat="1" applyAlignment="1">
      <alignment horizontal="right" vertical="center"/>
    </xf>
    <xf numFmtId="0" fontId="11" fillId="4" borderId="0" xfId="3" applyFill="1">
      <alignment vertical="center"/>
    </xf>
    <xf numFmtId="0" fontId="11" fillId="4" borderId="0" xfId="3" applyFill="1" applyAlignment="1">
      <alignment horizontal="center" vertical="center"/>
    </xf>
    <xf numFmtId="0" fontId="11" fillId="4" borderId="0" xfId="3" applyFill="1" applyAlignment="1">
      <alignment vertical="center" shrinkToFit="1"/>
    </xf>
    <xf numFmtId="0" fontId="11" fillId="4" borderId="0" xfId="3" applyFill="1" applyAlignment="1">
      <alignment horizontal="center" vertical="center" shrinkToFit="1"/>
    </xf>
    <xf numFmtId="176" fontId="11" fillId="0" borderId="0" xfId="3" applyNumberFormat="1">
      <alignment vertical="center"/>
    </xf>
    <xf numFmtId="0" fontId="11" fillId="4" borderId="0" xfId="3" applyFill="1" applyAlignment="1">
      <alignment horizontal="right" vertical="center"/>
    </xf>
    <xf numFmtId="0" fontId="11" fillId="0" borderId="0" xfId="3" applyAlignment="1">
      <alignment horizontal="center" vertical="center" shrinkToFit="1"/>
    </xf>
    <xf numFmtId="3" fontId="15" fillId="2" borderId="14" xfId="0" applyNumberFormat="1" applyFont="1" applyFill="1" applyBorder="1" applyAlignment="1" applyProtection="1">
      <alignment horizontal="right" vertical="center"/>
      <protection locked="0"/>
    </xf>
    <xf numFmtId="0" fontId="11" fillId="0" borderId="0" xfId="3" applyAlignment="1">
      <alignment horizontal="left" vertical="center" shrinkToFit="1"/>
    </xf>
    <xf numFmtId="0" fontId="0" fillId="0" borderId="0" xfId="0" applyAlignment="1">
      <alignment horizontal="right" vertical="center"/>
    </xf>
    <xf numFmtId="0" fontId="0" fillId="0" borderId="9" xfId="0" applyBorder="1" applyAlignment="1">
      <alignment vertical="center" shrinkToFit="1"/>
    </xf>
    <xf numFmtId="0" fontId="14" fillId="0" borderId="5" xfId="0" applyFont="1" applyBorder="1">
      <alignment vertical="center"/>
    </xf>
    <xf numFmtId="0" fontId="15" fillId="0" borderId="14" xfId="0" applyFont="1" applyBorder="1">
      <alignment vertical="center"/>
    </xf>
    <xf numFmtId="3" fontId="15" fillId="0" borderId="14" xfId="0" applyNumberFormat="1" applyFont="1" applyBorder="1" applyAlignment="1">
      <alignment horizontal="right" vertical="center"/>
    </xf>
    <xf numFmtId="179" fontId="15" fillId="2" borderId="14" xfId="0" applyNumberFormat="1" applyFont="1" applyFill="1" applyBorder="1" applyProtection="1">
      <alignment vertical="center"/>
      <protection locked="0"/>
    </xf>
    <xf numFmtId="180" fontId="15" fillId="0" borderId="14" xfId="0" applyNumberFormat="1" applyFont="1" applyBorder="1">
      <alignment vertical="center"/>
    </xf>
    <xf numFmtId="181" fontId="14" fillId="3" borderId="0" xfId="0" applyNumberFormat="1" applyFont="1" applyFill="1" applyAlignment="1" applyProtection="1">
      <alignment horizontal="center" vertical="center"/>
      <protection locked="0"/>
    </xf>
    <xf numFmtId="49" fontId="0" fillId="3" borderId="0" xfId="0" applyNumberFormat="1" applyFill="1" applyAlignment="1">
      <alignment horizontal="center" vertical="center"/>
    </xf>
    <xf numFmtId="0" fontId="15" fillId="0" borderId="5" xfId="0" applyFont="1" applyBorder="1" applyAlignment="1">
      <alignment horizontal="center" vertical="center" shrinkToFit="1"/>
    </xf>
    <xf numFmtId="181" fontId="14" fillId="0" borderId="0" xfId="0" applyNumberFormat="1" applyFont="1" applyAlignment="1" applyProtection="1">
      <alignment horizontal="center" vertical="center"/>
      <protection locked="0"/>
    </xf>
    <xf numFmtId="49" fontId="0" fillId="0" borderId="0" xfId="0" applyNumberFormat="1" applyAlignment="1">
      <alignment horizontal="center" vertical="center" shrinkToFit="1"/>
    </xf>
    <xf numFmtId="0" fontId="14" fillId="0" borderId="4" xfId="0" applyFont="1" applyBorder="1">
      <alignment vertical="center"/>
    </xf>
    <xf numFmtId="0" fontId="14" fillId="3" borderId="4" xfId="0" applyFont="1" applyFill="1" applyBorder="1" applyAlignment="1">
      <alignment horizontal="center" vertical="center"/>
    </xf>
    <xf numFmtId="176" fontId="14" fillId="3" borderId="4" xfId="0" applyNumberFormat="1" applyFont="1" applyFill="1" applyBorder="1" applyAlignment="1">
      <alignment horizontal="right" vertical="center"/>
    </xf>
    <xf numFmtId="176" fontId="14" fillId="0" borderId="4" xfId="0" applyNumberFormat="1" applyFont="1" applyBorder="1" applyAlignment="1">
      <alignment horizontal="right" vertical="center"/>
    </xf>
    <xf numFmtId="0" fontId="14" fillId="0" borderId="15" xfId="0" applyFont="1" applyBorder="1" applyAlignment="1">
      <alignment horizontal="right" vertical="center"/>
    </xf>
    <xf numFmtId="181" fontId="0" fillId="0" borderId="4" xfId="0" applyNumberFormat="1" applyBorder="1" applyAlignment="1">
      <alignment horizontal="center" vertical="center"/>
    </xf>
    <xf numFmtId="0" fontId="11" fillId="0" borderId="5" xfId="3" applyBorder="1" applyAlignment="1">
      <alignment horizontal="center" vertical="center" shrinkToFit="1"/>
    </xf>
    <xf numFmtId="0" fontId="0" fillId="2" borderId="9" xfId="0" applyFill="1" applyBorder="1" applyProtection="1">
      <alignment vertical="center"/>
      <protection locked="0"/>
    </xf>
    <xf numFmtId="0" fontId="0" fillId="2" borderId="0" xfId="0" applyFill="1" applyProtection="1">
      <alignment vertical="center"/>
      <protection locked="0"/>
    </xf>
    <xf numFmtId="0" fontId="0" fillId="2" borderId="10" xfId="0" applyFill="1" applyBorder="1" applyProtection="1">
      <alignment vertical="center"/>
      <protection locked="0"/>
    </xf>
    <xf numFmtId="49" fontId="21" fillId="2" borderId="9" xfId="0" applyNumberFormat="1" applyFont="1" applyFill="1" applyBorder="1" applyProtection="1">
      <alignment vertical="center"/>
      <protection locked="0"/>
    </xf>
    <xf numFmtId="49" fontId="21" fillId="2" borderId="0" xfId="0" applyNumberFormat="1" applyFont="1" applyFill="1" applyProtection="1">
      <alignment vertical="center"/>
      <protection locked="0"/>
    </xf>
    <xf numFmtId="49" fontId="21" fillId="2" borderId="10" xfId="0" applyNumberFormat="1" applyFont="1" applyFill="1" applyBorder="1" applyProtection="1">
      <alignment vertical="center"/>
      <protection locked="0"/>
    </xf>
    <xf numFmtId="0" fontId="11" fillId="0" borderId="41" xfId="3" applyBorder="1">
      <alignment vertical="center"/>
    </xf>
    <xf numFmtId="0" fontId="11" fillId="0" borderId="42" xfId="3" applyBorder="1">
      <alignment vertical="center"/>
    </xf>
    <xf numFmtId="0" fontId="2" fillId="2" borderId="36" xfId="3" applyFont="1" applyFill="1" applyBorder="1" applyAlignment="1">
      <alignment horizontal="center" vertical="center"/>
    </xf>
    <xf numFmtId="0" fontId="11" fillId="3" borderId="36" xfId="3" applyFill="1" applyBorder="1" applyProtection="1">
      <alignment vertical="center"/>
      <protection locked="0"/>
    </xf>
    <xf numFmtId="0" fontId="2" fillId="3" borderId="36" xfId="3" applyFont="1" applyFill="1" applyBorder="1" applyAlignment="1">
      <alignment horizontal="center" vertical="center"/>
    </xf>
    <xf numFmtId="0" fontId="0" fillId="0" borderId="39" xfId="0" applyBorder="1" applyAlignment="1">
      <alignment horizontal="center" vertical="center" shrinkToFit="1"/>
    </xf>
    <xf numFmtId="0" fontId="0" fillId="0" borderId="39" xfId="0" applyBorder="1" applyAlignment="1">
      <alignment horizontal="center" vertical="center"/>
    </xf>
    <xf numFmtId="0" fontId="15" fillId="0" borderId="0" xfId="0" applyFont="1" applyAlignment="1">
      <alignment horizontal="left" vertical="center"/>
    </xf>
    <xf numFmtId="0" fontId="26" fillId="0" borderId="0" xfId="3" applyFont="1" applyAlignment="1">
      <alignment horizontal="center" vertical="center"/>
    </xf>
    <xf numFmtId="0" fontId="11" fillId="0" borderId="0" xfId="3" applyAlignment="1">
      <alignment horizontal="left" vertical="center"/>
    </xf>
    <xf numFmtId="0" fontId="11" fillId="0" borderId="7" xfId="3" applyBorder="1" applyAlignment="1">
      <alignment horizontal="left" vertical="center"/>
    </xf>
    <xf numFmtId="0" fontId="11" fillId="3" borderId="0" xfId="3" applyFill="1" applyAlignment="1">
      <alignment vertical="center" shrinkToFit="1"/>
    </xf>
    <xf numFmtId="49" fontId="31" fillId="0" borderId="0" xfId="3" applyNumberFormat="1" applyFont="1" applyAlignment="1">
      <alignment horizontal="center" vertical="center"/>
    </xf>
    <xf numFmtId="0" fontId="22" fillId="0" borderId="0" xfId="3" applyFont="1" applyAlignment="1">
      <alignment horizontal="left" vertical="center" shrinkToFit="1"/>
    </xf>
    <xf numFmtId="0" fontId="22" fillId="0" borderId="0" xfId="3" applyFont="1" applyAlignment="1">
      <alignment vertical="center" shrinkToFit="1"/>
    </xf>
    <xf numFmtId="176" fontId="22" fillId="0" borderId="0" xfId="3" applyNumberFormat="1" applyFont="1" applyAlignment="1">
      <alignment vertical="center" shrinkToFit="1"/>
    </xf>
    <xf numFmtId="0" fontId="0" fillId="0" borderId="45" xfId="0" applyBorder="1">
      <alignment vertical="center"/>
    </xf>
    <xf numFmtId="0" fontId="0" fillId="0" borderId="46" xfId="0" applyBorder="1" applyAlignment="1">
      <alignment horizontal="right" vertical="center"/>
    </xf>
    <xf numFmtId="31" fontId="20" fillId="0" borderId="0" xfId="0" applyNumberFormat="1" applyFont="1" applyAlignment="1" applyProtection="1">
      <alignment horizontal="center" vertical="center" wrapText="1"/>
      <protection locked="0"/>
    </xf>
    <xf numFmtId="49" fontId="2" fillId="0" borderId="0" xfId="3" applyNumberFormat="1" applyFont="1" applyAlignment="1" applyProtection="1">
      <alignment horizontal="center" vertical="center" shrinkToFit="1"/>
      <protection locked="0"/>
    </xf>
    <xf numFmtId="49" fontId="11" fillId="0" borderId="0" xfId="3" applyNumberFormat="1" applyAlignment="1" applyProtection="1">
      <alignment horizontal="center" vertical="center" shrinkToFit="1"/>
      <protection locked="0"/>
    </xf>
    <xf numFmtId="31" fontId="8" fillId="0" borderId="0" xfId="0" applyNumberFormat="1" applyFont="1" applyProtection="1">
      <alignment vertical="center"/>
      <protection locked="0"/>
    </xf>
    <xf numFmtId="0" fontId="0" fillId="0" borderId="0" xfId="0" applyProtection="1">
      <alignment vertical="center"/>
      <protection locked="0"/>
    </xf>
    <xf numFmtId="0" fontId="0" fillId="0" borderId="25" xfId="0" applyBorder="1">
      <alignment vertical="center"/>
    </xf>
    <xf numFmtId="0" fontId="0" fillId="0" borderId="38" xfId="0" applyBorder="1" applyAlignment="1">
      <alignment horizontal="right" vertical="center"/>
    </xf>
    <xf numFmtId="0" fontId="11" fillId="0" borderId="45" xfId="3" applyBorder="1">
      <alignment vertical="center"/>
    </xf>
    <xf numFmtId="0" fontId="11" fillId="0" borderId="49" xfId="3" applyBorder="1">
      <alignment vertical="center"/>
    </xf>
    <xf numFmtId="0" fontId="11" fillId="0" borderId="37" xfId="3" applyBorder="1">
      <alignment vertical="center"/>
    </xf>
    <xf numFmtId="0" fontId="11" fillId="0" borderId="44" xfId="3" applyBorder="1">
      <alignment vertical="center"/>
    </xf>
    <xf numFmtId="0" fontId="1" fillId="0" borderId="11" xfId="3" applyFont="1" applyBorder="1" applyAlignment="1">
      <alignment horizontal="center" vertical="center"/>
    </xf>
    <xf numFmtId="31" fontId="11" fillId="0" borderId="0" xfId="3" applyNumberFormat="1" applyAlignment="1">
      <alignment horizontal="center" vertical="center"/>
    </xf>
    <xf numFmtId="0" fontId="11" fillId="0" borderId="50" xfId="3" applyBorder="1">
      <alignment vertical="center"/>
    </xf>
    <xf numFmtId="0" fontId="1" fillId="0" borderId="51" xfId="3" applyFont="1" applyBorder="1" applyAlignment="1">
      <alignment horizontal="right" vertical="center"/>
    </xf>
    <xf numFmtId="0" fontId="11" fillId="0" borderId="7" xfId="3" applyBorder="1" applyAlignment="1">
      <alignment vertical="center" shrinkToFit="1"/>
    </xf>
    <xf numFmtId="0" fontId="11" fillId="2" borderId="7" xfId="3" applyFill="1" applyBorder="1" applyAlignment="1">
      <alignment vertical="center" shrinkToFit="1"/>
    </xf>
    <xf numFmtId="9" fontId="11" fillId="2" borderId="12" xfId="3" applyNumberFormat="1" applyFill="1" applyBorder="1" applyAlignment="1">
      <alignment horizontal="center" vertical="center" shrinkToFit="1"/>
    </xf>
    <xf numFmtId="9" fontId="11" fillId="0" borderId="12" xfId="3" applyNumberFormat="1" applyBorder="1" applyAlignment="1">
      <alignment horizontal="center" vertical="center" shrinkToFit="1"/>
    </xf>
    <xf numFmtId="0" fontId="15" fillId="2" borderId="14" xfId="0" applyFont="1" applyFill="1" applyBorder="1" applyAlignment="1" applyProtection="1">
      <alignment horizontal="center" vertical="center" shrinkToFit="1"/>
      <protection locked="0"/>
    </xf>
    <xf numFmtId="9" fontId="15" fillId="0" borderId="14" xfId="0" applyNumberFormat="1" applyFont="1" applyBorder="1" applyAlignment="1">
      <alignment horizontal="center" vertical="center" shrinkToFit="1"/>
    </xf>
    <xf numFmtId="0" fontId="0" fillId="0" borderId="16" xfId="0" applyBorder="1">
      <alignment vertical="center"/>
    </xf>
    <xf numFmtId="49" fontId="15" fillId="2" borderId="11" xfId="0" applyNumberFormat="1" applyFont="1" applyFill="1" applyBorder="1" applyAlignment="1" applyProtection="1">
      <alignment horizontal="left" vertical="center" wrapText="1"/>
      <protection locked="0"/>
    </xf>
    <xf numFmtId="49" fontId="15" fillId="2" borderId="4" xfId="0" applyNumberFormat="1" applyFont="1" applyFill="1" applyBorder="1" applyAlignment="1" applyProtection="1">
      <alignment horizontal="left" vertical="center" wrapText="1"/>
      <protection locked="0"/>
    </xf>
    <xf numFmtId="49" fontId="15" fillId="0" borderId="11" xfId="0" applyNumberFormat="1" applyFont="1" applyBorder="1" applyAlignment="1">
      <alignment horizontal="left" vertical="center" wrapText="1"/>
    </xf>
    <xf numFmtId="49" fontId="15" fillId="0" borderId="4" xfId="0" applyNumberFormat="1" applyFont="1" applyBorder="1" applyAlignment="1">
      <alignment horizontal="left" vertical="center" wrapText="1"/>
    </xf>
    <xf numFmtId="0" fontId="1" fillId="0" borderId="0" xfId="0" applyFont="1" applyAlignment="1">
      <alignment horizontal="center" vertical="center"/>
    </xf>
    <xf numFmtId="0" fontId="15" fillId="0" borderId="0" xfId="0" applyFont="1" applyAlignment="1">
      <alignment horizontal="center" vertical="center" shrinkToFit="1"/>
    </xf>
    <xf numFmtId="9" fontId="15" fillId="0" borderId="0" xfId="0" applyNumberFormat="1" applyFont="1" applyAlignment="1">
      <alignment horizontal="center" vertical="center"/>
    </xf>
    <xf numFmtId="0" fontId="1" fillId="0" borderId="59" xfId="0" applyFont="1" applyBorder="1" applyAlignment="1">
      <alignment horizontal="center" vertical="center"/>
    </xf>
    <xf numFmtId="0" fontId="14" fillId="0" borderId="59" xfId="0" applyFont="1" applyBorder="1" applyAlignment="1">
      <alignment horizontal="center" vertical="center"/>
    </xf>
    <xf numFmtId="49" fontId="1" fillId="2" borderId="5" xfId="0" applyNumberFormat="1" applyFont="1" applyFill="1" applyBorder="1" applyAlignment="1" applyProtection="1">
      <alignment horizontal="center" vertical="center" shrinkToFit="1"/>
      <protection locked="0"/>
    </xf>
    <xf numFmtId="49" fontId="11" fillId="6" borderId="0" xfId="3" applyNumberFormat="1" applyFill="1" applyAlignment="1">
      <alignment horizontal="left" vertical="top"/>
    </xf>
    <xf numFmtId="0" fontId="11" fillId="6" borderId="0" xfId="3" applyFill="1">
      <alignment vertical="center"/>
    </xf>
    <xf numFmtId="0" fontId="11" fillId="6" borderId="0" xfId="3" applyFill="1" applyAlignment="1">
      <alignment vertical="center" shrinkToFit="1"/>
    </xf>
    <xf numFmtId="0" fontId="11" fillId="6" borderId="0" xfId="3" applyFill="1" applyAlignment="1">
      <alignment horizontal="right" vertical="center"/>
    </xf>
    <xf numFmtId="49" fontId="0" fillId="0" borderId="0" xfId="0" applyNumberFormat="1" applyAlignment="1">
      <alignment horizontal="center" vertical="center"/>
    </xf>
    <xf numFmtId="0" fontId="0" fillId="3" borderId="0" xfId="0" applyFill="1" applyAlignment="1">
      <alignment horizontal="center" vertical="center"/>
    </xf>
    <xf numFmtId="0" fontId="22" fillId="0" borderId="0" xfId="0" applyFont="1">
      <alignment vertical="center"/>
    </xf>
    <xf numFmtId="181" fontId="1" fillId="0" borderId="0" xfId="0" applyNumberFormat="1" applyFont="1" applyAlignment="1" applyProtection="1">
      <alignment horizontal="right" vertical="center"/>
      <protection locked="0"/>
    </xf>
    <xf numFmtId="0" fontId="4" fillId="0" borderId="0" xfId="3" applyFont="1">
      <alignment vertical="center"/>
    </xf>
    <xf numFmtId="181" fontId="1" fillId="0" borderId="4" xfId="0" applyNumberFormat="1" applyFont="1" applyBorder="1" applyAlignment="1" applyProtection="1">
      <alignment horizontal="right" vertical="center"/>
      <protection locked="0"/>
    </xf>
    <xf numFmtId="181" fontId="0" fillId="3" borderId="0" xfId="0" applyNumberFormat="1" applyFill="1" applyAlignment="1">
      <alignment horizontal="center" vertical="center"/>
    </xf>
    <xf numFmtId="0" fontId="0" fillId="3" borderId="0" xfId="0" applyFill="1" applyAlignment="1">
      <alignment horizontal="left" vertical="center"/>
    </xf>
    <xf numFmtId="182" fontId="11" fillId="0" borderId="0" xfId="3" applyNumberFormat="1">
      <alignment vertical="center"/>
    </xf>
    <xf numFmtId="176" fontId="1" fillId="2" borderId="4" xfId="0" applyNumberFormat="1" applyFont="1" applyFill="1" applyBorder="1" applyAlignment="1" applyProtection="1">
      <alignment horizontal="center" vertical="center"/>
      <protection locked="0"/>
    </xf>
    <xf numFmtId="0" fontId="15" fillId="2" borderId="5" xfId="0" applyFont="1" applyFill="1" applyBorder="1" applyAlignment="1">
      <alignment horizontal="center" vertical="center"/>
    </xf>
    <xf numFmtId="0" fontId="15" fillId="2" borderId="14" xfId="0" applyFont="1" applyFill="1" applyBorder="1" applyAlignment="1">
      <alignment horizontal="center" vertical="center"/>
    </xf>
    <xf numFmtId="181" fontId="14" fillId="2" borderId="5" xfId="0" applyNumberFormat="1" applyFont="1" applyFill="1" applyBorder="1" applyAlignment="1" applyProtection="1">
      <alignment horizontal="center" vertical="center" shrinkToFit="1"/>
      <protection locked="0"/>
    </xf>
    <xf numFmtId="181" fontId="1" fillId="2" borderId="5" xfId="0" applyNumberFormat="1" applyFont="1" applyFill="1" applyBorder="1" applyAlignment="1" applyProtection="1">
      <alignment horizontal="center" vertical="center" shrinkToFit="1"/>
      <protection locked="0"/>
    </xf>
    <xf numFmtId="0" fontId="15" fillId="2" borderId="14" xfId="0" applyFont="1" applyFill="1" applyBorder="1" applyAlignment="1" applyProtection="1">
      <alignment horizontal="center" vertical="center"/>
      <protection locked="0"/>
    </xf>
    <xf numFmtId="0" fontId="15" fillId="2" borderId="0" xfId="0" applyFont="1" applyFill="1" applyAlignment="1" applyProtection="1">
      <alignment horizontal="left" vertical="center"/>
      <protection locked="0"/>
    </xf>
    <xf numFmtId="0" fontId="14" fillId="2" borderId="0" xfId="0" applyFont="1" applyFill="1" applyAlignment="1" applyProtection="1">
      <alignment horizontal="left" vertical="center"/>
      <protection locked="0"/>
    </xf>
    <xf numFmtId="0" fontId="14" fillId="2" borderId="0" xfId="0" applyFont="1" applyFill="1" applyProtection="1">
      <alignment vertical="center"/>
      <protection locked="0"/>
    </xf>
    <xf numFmtId="181" fontId="14" fillId="0" borderId="0" xfId="0" applyNumberFormat="1" applyFont="1" applyAlignment="1">
      <alignment horizontal="center" vertical="center"/>
    </xf>
    <xf numFmtId="0" fontId="1" fillId="0" borderId="0" xfId="0" applyFont="1">
      <alignment vertical="center"/>
    </xf>
    <xf numFmtId="49" fontId="1" fillId="2" borderId="5" xfId="0" applyNumberFormat="1" applyFont="1" applyFill="1" applyBorder="1" applyAlignment="1">
      <alignment horizontal="center" vertical="center" shrinkToFit="1"/>
    </xf>
    <xf numFmtId="181" fontId="14" fillId="2" borderId="5" xfId="0" applyNumberFormat="1" applyFont="1" applyFill="1" applyBorder="1" applyAlignment="1">
      <alignment horizontal="center" vertical="center" shrinkToFit="1"/>
    </xf>
    <xf numFmtId="181" fontId="1" fillId="2" borderId="5" xfId="0" applyNumberFormat="1" applyFont="1" applyFill="1" applyBorder="1" applyAlignment="1">
      <alignment horizontal="center" vertical="center" shrinkToFit="1"/>
    </xf>
    <xf numFmtId="0" fontId="15" fillId="2" borderId="5" xfId="0" applyFont="1" applyFill="1" applyBorder="1" applyAlignment="1" applyProtection="1">
      <alignment horizontal="center" vertical="center"/>
      <protection locked="0"/>
    </xf>
    <xf numFmtId="0" fontId="0" fillId="2" borderId="9" xfId="0" applyFill="1" applyBorder="1">
      <alignment vertical="center"/>
    </xf>
    <xf numFmtId="0" fontId="0" fillId="2" borderId="0" xfId="0" applyFill="1">
      <alignment vertical="center"/>
    </xf>
    <xf numFmtId="0" fontId="0" fillId="2" borderId="10" xfId="0" applyFill="1" applyBorder="1">
      <alignment vertical="center"/>
    </xf>
    <xf numFmtId="49" fontId="21" fillId="2" borderId="9" xfId="0" applyNumberFormat="1" applyFont="1" applyFill="1" applyBorder="1">
      <alignment vertical="center"/>
    </xf>
    <xf numFmtId="49" fontId="21" fillId="2" borderId="0" xfId="0" applyNumberFormat="1" applyFont="1" applyFill="1">
      <alignment vertical="center"/>
    </xf>
    <xf numFmtId="49" fontId="21" fillId="2" borderId="10" xfId="0" applyNumberFormat="1" applyFont="1" applyFill="1" applyBorder="1">
      <alignment vertical="center"/>
    </xf>
    <xf numFmtId="181" fontId="14" fillId="3" borderId="0" xfId="0" applyNumberFormat="1" applyFont="1" applyFill="1" applyAlignment="1">
      <alignment horizontal="center" vertical="center"/>
    </xf>
    <xf numFmtId="181" fontId="1" fillId="0" borderId="0" xfId="0" applyNumberFormat="1" applyFont="1" applyAlignment="1">
      <alignment horizontal="right" vertical="center"/>
    </xf>
    <xf numFmtId="181" fontId="1" fillId="0" borderId="4" xfId="0" applyNumberFormat="1" applyFont="1" applyBorder="1" applyAlignment="1">
      <alignment horizontal="right" vertical="center"/>
    </xf>
    <xf numFmtId="31" fontId="20" fillId="0" borderId="0" xfId="0" applyNumberFormat="1" applyFont="1" applyAlignment="1">
      <alignment horizontal="center" vertical="center" wrapText="1"/>
    </xf>
    <xf numFmtId="49" fontId="2" fillId="0" borderId="0" xfId="3" applyNumberFormat="1" applyFont="1" applyAlignment="1">
      <alignment horizontal="center" vertical="center" shrinkToFit="1"/>
    </xf>
    <xf numFmtId="49" fontId="11" fillId="0" borderId="0" xfId="3" applyNumberFormat="1" applyAlignment="1">
      <alignment horizontal="center" vertical="center" shrinkToFit="1"/>
    </xf>
    <xf numFmtId="31" fontId="8" fillId="0" borderId="0" xfId="0" applyNumberFormat="1" applyFont="1">
      <alignment vertical="center"/>
    </xf>
    <xf numFmtId="0" fontId="11" fillId="3" borderId="36" xfId="3" applyFill="1" applyBorder="1">
      <alignment vertical="center"/>
    </xf>
    <xf numFmtId="0" fontId="2" fillId="2" borderId="36" xfId="3" applyFont="1" applyFill="1" applyBorder="1" applyAlignment="1" applyProtection="1">
      <alignment horizontal="center" vertical="center"/>
      <protection locked="0"/>
    </xf>
    <xf numFmtId="0" fontId="11" fillId="2" borderId="7" xfId="3" applyFill="1" applyBorder="1" applyAlignment="1" applyProtection="1">
      <alignment vertical="center" shrinkToFit="1"/>
      <protection locked="0"/>
    </xf>
    <xf numFmtId="9" fontId="11" fillId="2" borderId="12" xfId="3" applyNumberFormat="1" applyFill="1" applyBorder="1" applyAlignment="1" applyProtection="1">
      <alignment horizontal="center" vertical="center" shrinkToFit="1"/>
      <protection locked="0"/>
    </xf>
    <xf numFmtId="0" fontId="15" fillId="2" borderId="18" xfId="0" applyFont="1" applyFill="1" applyBorder="1" applyAlignment="1">
      <alignment horizontal="center" vertical="center"/>
    </xf>
    <xf numFmtId="49" fontId="1" fillId="2" borderId="13" xfId="0" applyNumberFormat="1" applyFont="1" applyFill="1" applyBorder="1" applyAlignment="1" applyProtection="1">
      <alignment horizontal="center" vertical="center" shrinkToFit="1"/>
      <protection locked="0"/>
    </xf>
    <xf numFmtId="181" fontId="1" fillId="2" borderId="13" xfId="0" applyNumberFormat="1" applyFont="1" applyFill="1" applyBorder="1" applyAlignment="1" applyProtection="1">
      <alignment horizontal="center" vertical="center" shrinkToFit="1"/>
      <protection locked="0"/>
    </xf>
    <xf numFmtId="0" fontId="15" fillId="2" borderId="18" xfId="0" applyFont="1" applyFill="1" applyBorder="1" applyAlignment="1" applyProtection="1">
      <alignment horizontal="center" vertical="center"/>
      <protection locked="0"/>
    </xf>
    <xf numFmtId="176" fontId="15" fillId="0" borderId="0" xfId="0" applyNumberFormat="1" applyFont="1" applyAlignment="1">
      <alignment horizontal="center" vertical="center"/>
    </xf>
    <xf numFmtId="176" fontId="15" fillId="0" borderId="11" xfId="0" applyNumberFormat="1" applyFont="1" applyBorder="1" applyAlignment="1">
      <alignment vertical="center" shrinkToFit="1"/>
    </xf>
    <xf numFmtId="176" fontId="15" fillId="0" borderId="12" xfId="0" applyNumberFormat="1" applyFont="1" applyBorder="1" applyAlignment="1">
      <alignment vertical="center" shrinkToFit="1"/>
    </xf>
    <xf numFmtId="0" fontId="14" fillId="0" borderId="6" xfId="0" applyFont="1" applyBorder="1" applyAlignment="1">
      <alignment horizontal="center" vertical="center"/>
    </xf>
    <xf numFmtId="0" fontId="14" fillId="0" borderId="7" xfId="0" applyFont="1" applyBorder="1" applyAlignment="1">
      <alignment horizontal="center" vertical="center"/>
    </xf>
    <xf numFmtId="176" fontId="14" fillId="0" borderId="3" xfId="0" applyNumberFormat="1" applyFont="1" applyBorder="1" applyAlignment="1">
      <alignment horizontal="right" vertical="center"/>
    </xf>
    <xf numFmtId="0" fontId="14" fillId="0" borderId="2" xfId="0" applyFont="1" applyBorder="1" applyAlignment="1">
      <alignment horizontal="right" vertical="center"/>
    </xf>
    <xf numFmtId="176" fontId="14" fillId="0" borderId="3" xfId="0" applyNumberFormat="1" applyFont="1" applyBorder="1" applyAlignment="1">
      <alignment horizontal="right" vertical="center" shrinkToFit="1"/>
    </xf>
    <xf numFmtId="176" fontId="14" fillId="0" borderId="2" xfId="0" applyNumberFormat="1" applyFont="1" applyBorder="1" applyAlignment="1">
      <alignment horizontal="right" vertical="center" shrinkToFit="1"/>
    </xf>
    <xf numFmtId="176" fontId="14" fillId="0" borderId="1" xfId="0" applyNumberFormat="1" applyFont="1" applyBorder="1" applyAlignment="1">
      <alignment horizontal="right" vertical="center" shrinkToFit="1"/>
    </xf>
    <xf numFmtId="0" fontId="15" fillId="0" borderId="0" xfId="3" applyFont="1" applyAlignment="1">
      <alignment horizontal="left" vertical="center" shrinkToFit="1"/>
    </xf>
    <xf numFmtId="49" fontId="1" fillId="2" borderId="15" xfId="0" applyNumberFormat="1" applyFont="1" applyFill="1" applyBorder="1" applyAlignment="1">
      <alignment horizontal="left" vertical="center" shrinkToFit="1"/>
    </xf>
    <xf numFmtId="49" fontId="1" fillId="2" borderId="16" xfId="0" applyNumberFormat="1" applyFont="1" applyFill="1" applyBorder="1" applyAlignment="1">
      <alignment horizontal="left" vertical="center" shrinkToFit="1"/>
    </xf>
    <xf numFmtId="182" fontId="14" fillId="2" borderId="15" xfId="0" applyNumberFormat="1" applyFont="1" applyFill="1" applyBorder="1" applyAlignment="1">
      <alignment horizontal="right" vertical="center" shrinkToFit="1"/>
    </xf>
    <xf numFmtId="182" fontId="14" fillId="2" borderId="17" xfId="0" applyNumberFormat="1" applyFont="1" applyFill="1" applyBorder="1" applyAlignment="1">
      <alignment horizontal="right" vertical="center" shrinkToFit="1"/>
    </xf>
    <xf numFmtId="182" fontId="14" fillId="2" borderId="15" xfId="0" applyNumberFormat="1" applyFont="1" applyFill="1" applyBorder="1" applyAlignment="1">
      <alignment horizontal="right" vertical="center"/>
    </xf>
    <xf numFmtId="182" fontId="14" fillId="2" borderId="16" xfId="0" applyNumberFormat="1" applyFont="1" applyFill="1" applyBorder="1" applyAlignment="1">
      <alignment horizontal="right" vertical="center"/>
    </xf>
    <xf numFmtId="182" fontId="14" fillId="2" borderId="17" xfId="0" applyNumberFormat="1" applyFont="1" applyFill="1" applyBorder="1" applyAlignment="1">
      <alignment horizontal="right" vertical="center"/>
    </xf>
    <xf numFmtId="182" fontId="1" fillId="2" borderId="15" xfId="0" applyNumberFormat="1" applyFont="1" applyFill="1" applyBorder="1" applyAlignment="1">
      <alignment horizontal="right" vertical="center" shrinkToFit="1"/>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176" fontId="14" fillId="0" borderId="2" xfId="0" applyNumberFormat="1" applyFont="1" applyBorder="1" applyAlignment="1">
      <alignment horizontal="right" vertical="center"/>
    </xf>
    <xf numFmtId="176" fontId="14" fillId="0" borderId="1" xfId="0" applyNumberFormat="1" applyFont="1" applyBorder="1" applyAlignment="1">
      <alignment horizontal="right" vertical="center"/>
    </xf>
    <xf numFmtId="0" fontId="14" fillId="3" borderId="15" xfId="0" applyFont="1" applyFill="1" applyBorder="1" applyAlignment="1">
      <alignment horizontal="center" vertical="center"/>
    </xf>
    <xf numFmtId="0" fontId="14" fillId="3" borderId="16" xfId="0" applyFont="1" applyFill="1" applyBorder="1" applyAlignment="1">
      <alignment horizontal="center" vertical="center"/>
    </xf>
    <xf numFmtId="176" fontId="14" fillId="0" borderId="15" xfId="0" applyNumberFormat="1" applyFont="1" applyBorder="1" applyAlignment="1">
      <alignment horizontal="right" vertical="center" shrinkToFit="1"/>
    </xf>
    <xf numFmtId="176" fontId="14" fillId="0" borderId="16" xfId="0" applyNumberFormat="1" applyFont="1" applyBorder="1" applyAlignment="1">
      <alignment horizontal="right" vertical="center" shrinkToFit="1"/>
    </xf>
    <xf numFmtId="176" fontId="14" fillId="0" borderId="17" xfId="0" applyNumberFormat="1" applyFont="1" applyBorder="1" applyAlignment="1">
      <alignment horizontal="right" vertical="center" shrinkToFit="1"/>
    </xf>
    <xf numFmtId="49" fontId="0" fillId="0" borderId="4" xfId="0" applyNumberForma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17"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49" fontId="1" fillId="2" borderId="15" xfId="0" applyNumberFormat="1" applyFont="1" applyFill="1" applyBorder="1" applyAlignment="1" applyProtection="1">
      <alignment horizontal="left" vertical="center" shrinkToFit="1"/>
      <protection locked="0"/>
    </xf>
    <xf numFmtId="49" fontId="1" fillId="2" borderId="16" xfId="0" applyNumberFormat="1" applyFont="1" applyFill="1" applyBorder="1" applyAlignment="1" applyProtection="1">
      <alignment horizontal="left" vertical="center" shrinkToFit="1"/>
      <protection locked="0"/>
    </xf>
    <xf numFmtId="182" fontId="14" fillId="2" borderId="15" xfId="0" applyNumberFormat="1" applyFont="1" applyFill="1" applyBorder="1" applyAlignment="1" applyProtection="1">
      <alignment horizontal="right" vertical="center" shrinkToFit="1"/>
      <protection locked="0"/>
    </xf>
    <xf numFmtId="182" fontId="14" fillId="2" borderId="17" xfId="0" applyNumberFormat="1" applyFont="1" applyFill="1" applyBorder="1" applyAlignment="1" applyProtection="1">
      <alignment horizontal="right" vertical="center" shrinkToFit="1"/>
      <protection locked="0"/>
    </xf>
    <xf numFmtId="182" fontId="1" fillId="2" borderId="15" xfId="0" applyNumberFormat="1" applyFont="1" applyFill="1" applyBorder="1" applyAlignment="1" applyProtection="1">
      <alignment horizontal="right" vertical="center" shrinkToFit="1"/>
      <protection locked="0"/>
    </xf>
    <xf numFmtId="182" fontId="14" fillId="2" borderId="15" xfId="0" applyNumberFormat="1" applyFont="1" applyFill="1" applyBorder="1" applyAlignment="1" applyProtection="1">
      <alignment horizontal="right" vertical="center"/>
      <protection locked="0"/>
    </xf>
    <xf numFmtId="182" fontId="14" fillId="2" borderId="16" xfId="0" applyNumberFormat="1" applyFont="1" applyFill="1" applyBorder="1" applyAlignment="1" applyProtection="1">
      <alignment horizontal="right" vertical="center"/>
      <protection locked="0"/>
    </xf>
    <xf numFmtId="182" fontId="14" fillId="2" borderId="17" xfId="0" applyNumberFormat="1" applyFont="1" applyFill="1" applyBorder="1" applyAlignment="1" applyProtection="1">
      <alignment horizontal="right" vertical="center"/>
      <protection locked="0"/>
    </xf>
    <xf numFmtId="9" fontId="15" fillId="0" borderId="18" xfId="0" applyNumberFormat="1" applyFont="1" applyBorder="1" applyAlignment="1">
      <alignment horizontal="center" vertical="center"/>
    </xf>
    <xf numFmtId="9" fontId="15" fillId="0" borderId="9" xfId="0" applyNumberFormat="1" applyFont="1" applyBorder="1" applyAlignment="1">
      <alignment horizontal="center" vertical="center"/>
    </xf>
    <xf numFmtId="182" fontId="15" fillId="0" borderId="61" xfId="0" applyNumberFormat="1" applyFont="1" applyBorder="1" applyAlignment="1">
      <alignment horizontal="right" vertical="center"/>
    </xf>
    <xf numFmtId="182" fontId="15" fillId="0" borderId="0" xfId="0" applyNumberFormat="1" applyFont="1" applyAlignment="1">
      <alignment horizontal="right" vertical="center"/>
    </xf>
    <xf numFmtId="182" fontId="15" fillId="0" borderId="62" xfId="0" applyNumberFormat="1" applyFont="1" applyBorder="1" applyAlignment="1">
      <alignment horizontal="right" vertical="center"/>
    </xf>
    <xf numFmtId="0" fontId="0" fillId="0" borderId="0" xfId="0" applyAlignment="1">
      <alignment horizontal="left" vertical="center" shrinkToFit="1"/>
    </xf>
    <xf numFmtId="0" fontId="15" fillId="0" borderId="54" xfId="0" applyFont="1" applyBorder="1" applyAlignment="1">
      <alignment horizontal="center" vertical="center" shrinkToFit="1"/>
    </xf>
    <xf numFmtId="0" fontId="15" fillId="0" borderId="31" xfId="0" applyFont="1" applyBorder="1" applyAlignment="1">
      <alignment horizontal="center" vertical="center" shrinkToFit="1"/>
    </xf>
    <xf numFmtId="176" fontId="15" fillId="0" borderId="63" xfId="0" applyNumberFormat="1" applyFont="1" applyBorder="1" applyAlignment="1">
      <alignment horizontal="right" vertical="center"/>
    </xf>
    <xf numFmtId="9" fontId="15" fillId="0" borderId="31" xfId="0" applyNumberFormat="1" applyFont="1" applyBorder="1" applyAlignment="1">
      <alignment horizontal="right" vertical="center"/>
    </xf>
    <xf numFmtId="182" fontId="15" fillId="0" borderId="31" xfId="0" applyNumberFormat="1" applyFont="1" applyBorder="1" applyAlignment="1">
      <alignment horizontal="right" vertical="center"/>
    </xf>
    <xf numFmtId="182" fontId="15" fillId="0" borderId="55" xfId="0" applyNumberFormat="1" applyFont="1" applyBorder="1" applyAlignment="1">
      <alignment horizontal="right" vertical="center"/>
    </xf>
    <xf numFmtId="0" fontId="1" fillId="0" borderId="0" xfId="0" applyFont="1" applyAlignment="1">
      <alignment horizontal="center" vertical="center"/>
    </xf>
    <xf numFmtId="9" fontId="15" fillId="0" borderId="56" xfId="0" applyNumberFormat="1" applyFont="1" applyBorder="1" applyAlignment="1">
      <alignment horizontal="center" vertical="center"/>
    </xf>
    <xf numFmtId="9" fontId="15" fillId="0" borderId="14" xfId="0" applyNumberFormat="1" applyFont="1" applyBorder="1" applyAlignment="1">
      <alignment horizontal="center" vertical="center"/>
    </xf>
    <xf numFmtId="176" fontId="15" fillId="0" borderId="14" xfId="0" applyNumberFormat="1" applyFont="1" applyBorder="1" applyAlignment="1">
      <alignment horizontal="right" vertical="center"/>
    </xf>
    <xf numFmtId="176" fontId="15" fillId="5" borderId="14" xfId="0" applyNumberFormat="1" applyFont="1" applyFill="1" applyBorder="1" applyAlignment="1">
      <alignment horizontal="right" vertical="center"/>
    </xf>
    <xf numFmtId="182" fontId="15" fillId="0" borderId="14" xfId="0" applyNumberFormat="1" applyFont="1" applyBorder="1" applyAlignment="1">
      <alignment horizontal="right" vertical="center"/>
    </xf>
    <xf numFmtId="182" fontId="15" fillId="0" borderId="57" xfId="0" applyNumberFormat="1" applyFont="1" applyBorder="1" applyAlignment="1">
      <alignment horizontal="right" vertical="center"/>
    </xf>
    <xf numFmtId="0" fontId="15" fillId="0" borderId="0" xfId="0" applyFont="1" applyAlignment="1">
      <alignment horizontal="left" vertical="center"/>
    </xf>
    <xf numFmtId="9" fontId="15" fillId="0" borderId="52" xfId="0" applyNumberFormat="1" applyFont="1" applyBorder="1" applyAlignment="1">
      <alignment horizontal="center" vertical="center"/>
    </xf>
    <xf numFmtId="9" fontId="15" fillId="0" borderId="5" xfId="0" applyNumberFormat="1" applyFont="1" applyBorder="1" applyAlignment="1">
      <alignment horizontal="center" vertical="center"/>
    </xf>
    <xf numFmtId="176" fontId="15" fillId="5" borderId="5" xfId="0" applyNumberFormat="1" applyFont="1" applyFill="1" applyBorder="1" applyAlignment="1">
      <alignment horizontal="right" vertical="center"/>
    </xf>
    <xf numFmtId="182" fontId="15" fillId="0" borderId="5" xfId="0" applyNumberFormat="1" applyFont="1" applyBorder="1" applyAlignment="1">
      <alignment horizontal="right" vertical="center"/>
    </xf>
    <xf numFmtId="182" fontId="15" fillId="0" borderId="53" xfId="0" applyNumberFormat="1" applyFont="1" applyBorder="1" applyAlignment="1">
      <alignment horizontal="right" vertical="center"/>
    </xf>
    <xf numFmtId="0" fontId="21" fillId="0" borderId="0" xfId="0" applyFont="1" applyAlignment="1">
      <alignment horizontal="center" vertical="center"/>
    </xf>
    <xf numFmtId="49" fontId="0" fillId="0" borderId="0" xfId="0" applyNumberFormat="1" applyAlignment="1">
      <alignment horizontal="center" vertical="center"/>
    </xf>
    <xf numFmtId="31" fontId="8" fillId="2" borderId="16" xfId="0" applyNumberFormat="1" applyFont="1" applyFill="1" applyBorder="1" applyAlignment="1" applyProtection="1">
      <alignment horizontal="center" vertical="center"/>
      <protection locked="0"/>
    </xf>
    <xf numFmtId="31" fontId="14" fillId="2" borderId="16" xfId="0" applyNumberFormat="1" applyFont="1" applyFill="1" applyBorder="1" applyAlignment="1" applyProtection="1">
      <alignment horizontal="center" vertical="center"/>
      <protection locked="0"/>
    </xf>
    <xf numFmtId="31" fontId="14" fillId="2" borderId="17" xfId="0" applyNumberFormat="1" applyFont="1" applyFill="1" applyBorder="1" applyAlignment="1" applyProtection="1">
      <alignment horizontal="center" vertical="center"/>
      <protection locked="0"/>
    </xf>
    <xf numFmtId="0" fontId="6" fillId="2" borderId="4"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8" fillId="0" borderId="15" xfId="0" applyFont="1" applyBorder="1" applyAlignment="1">
      <alignment horizontal="center" vertical="center"/>
    </xf>
    <xf numFmtId="0" fontId="8" fillId="0" borderId="17" xfId="0" applyFont="1" applyBorder="1" applyAlignment="1">
      <alignment horizontal="center" vertical="center"/>
    </xf>
    <xf numFmtId="176" fontId="14" fillId="2" borderId="15" xfId="0" applyNumberFormat="1" applyFont="1" applyFill="1" applyBorder="1" applyAlignment="1" applyProtection="1">
      <alignment horizontal="center" vertical="center"/>
      <protection locked="0"/>
    </xf>
    <xf numFmtId="176" fontId="14" fillId="2" borderId="17" xfId="0" applyNumberFormat="1" applyFont="1" applyFill="1" applyBorder="1" applyAlignment="1" applyProtection="1">
      <alignment horizontal="center" vertical="center"/>
      <protection locked="0"/>
    </xf>
    <xf numFmtId="0" fontId="1" fillId="2" borderId="7" xfId="0" applyFont="1" applyFill="1" applyBorder="1" applyAlignment="1" applyProtection="1">
      <alignment horizontal="left" vertical="center"/>
      <protection locked="0"/>
    </xf>
    <xf numFmtId="0" fontId="14" fillId="2" borderId="7" xfId="0" applyFont="1" applyFill="1" applyBorder="1" applyAlignment="1" applyProtection="1">
      <alignment horizontal="left" vertical="center"/>
      <protection locked="0"/>
    </xf>
    <xf numFmtId="0" fontId="1" fillId="0" borderId="58" xfId="0" applyFont="1" applyBorder="1" applyAlignment="1">
      <alignment horizontal="center" vertical="center"/>
    </xf>
    <xf numFmtId="0" fontId="1" fillId="0" borderId="59" xfId="0" applyFont="1" applyBorder="1" applyAlignment="1">
      <alignment horizontal="center" vertical="center"/>
    </xf>
    <xf numFmtId="176" fontId="1" fillId="0" borderId="59" xfId="0" applyNumberFormat="1" applyFont="1" applyBorder="1" applyAlignment="1">
      <alignment horizontal="center" vertical="center"/>
    </xf>
    <xf numFmtId="176" fontId="14" fillId="0" borderId="59" xfId="0" applyNumberFormat="1" applyFont="1" applyBorder="1" applyAlignment="1">
      <alignment horizontal="center" vertical="center"/>
    </xf>
    <xf numFmtId="176" fontId="14" fillId="0" borderId="60" xfId="0" applyNumberFormat="1" applyFont="1" applyBorder="1" applyAlignment="1">
      <alignment horizontal="center" vertical="center"/>
    </xf>
    <xf numFmtId="0" fontId="1" fillId="0" borderId="0" xfId="0" applyFont="1" applyAlignment="1">
      <alignment horizontal="left" vertical="center"/>
    </xf>
    <xf numFmtId="0" fontId="14" fillId="0" borderId="0" xfId="0" applyFont="1" applyAlignment="1">
      <alignment horizontal="left" vertical="center"/>
    </xf>
    <xf numFmtId="49" fontId="1" fillId="2" borderId="0" xfId="0" applyNumberFormat="1" applyFont="1" applyFill="1" applyAlignment="1" applyProtection="1">
      <alignment horizontal="left" vertical="center"/>
      <protection locked="0"/>
    </xf>
    <xf numFmtId="176" fontId="14" fillId="2" borderId="15" xfId="0" applyNumberFormat="1" applyFont="1" applyFill="1" applyBorder="1" applyAlignment="1" applyProtection="1">
      <alignment horizontal="right" vertical="center" shrinkToFit="1"/>
      <protection locked="0"/>
    </xf>
    <xf numFmtId="176" fontId="14" fillId="2" borderId="17" xfId="0" applyNumberFormat="1" applyFont="1" applyFill="1" applyBorder="1" applyAlignment="1" applyProtection="1">
      <alignment horizontal="right" vertical="center" shrinkToFit="1"/>
      <protection locked="0"/>
    </xf>
    <xf numFmtId="176" fontId="14" fillId="2" borderId="15" xfId="0" applyNumberFormat="1" applyFont="1" applyFill="1" applyBorder="1" applyAlignment="1" applyProtection="1">
      <alignment horizontal="right" vertical="center"/>
      <protection locked="0"/>
    </xf>
    <xf numFmtId="176" fontId="14" fillId="2" borderId="16" xfId="0" applyNumberFormat="1" applyFont="1" applyFill="1" applyBorder="1" applyAlignment="1" applyProtection="1">
      <alignment horizontal="right" vertical="center"/>
      <protection locked="0"/>
    </xf>
    <xf numFmtId="176" fontId="14" fillId="2" borderId="17" xfId="0" applyNumberFormat="1" applyFont="1" applyFill="1" applyBorder="1" applyAlignment="1" applyProtection="1">
      <alignment horizontal="right" vertical="center"/>
      <protection locked="0"/>
    </xf>
    <xf numFmtId="176" fontId="1" fillId="2" borderId="15" xfId="0" applyNumberFormat="1" applyFont="1" applyFill="1" applyBorder="1" applyAlignment="1" applyProtection="1">
      <alignment horizontal="right" vertical="center" shrinkToFit="1"/>
      <protection locked="0"/>
    </xf>
    <xf numFmtId="0" fontId="14" fillId="3" borderId="5" xfId="0" applyFont="1" applyFill="1" applyBorder="1" applyAlignment="1">
      <alignment horizontal="center" vertical="center"/>
    </xf>
    <xf numFmtId="176" fontId="14" fillId="0" borderId="5" xfId="0" applyNumberFormat="1" applyFont="1" applyBorder="1" applyAlignment="1">
      <alignment horizontal="right" vertical="center" shrinkToFit="1"/>
    </xf>
    <xf numFmtId="183" fontId="1" fillId="2" borderId="15" xfId="0" applyNumberFormat="1" applyFont="1" applyFill="1" applyBorder="1" applyAlignment="1" applyProtection="1">
      <alignment horizontal="right" vertical="center" shrinkToFit="1"/>
      <protection locked="0"/>
    </xf>
    <xf numFmtId="183" fontId="14" fillId="2" borderId="17" xfId="0" applyNumberFormat="1" applyFont="1" applyFill="1" applyBorder="1" applyAlignment="1" applyProtection="1">
      <alignment horizontal="right" vertical="center" shrinkToFit="1"/>
      <protection locked="0"/>
    </xf>
    <xf numFmtId="183" fontId="14" fillId="2" borderId="15" xfId="0" applyNumberFormat="1" applyFont="1" applyFill="1" applyBorder="1" applyAlignment="1" applyProtection="1">
      <alignment horizontal="right" vertical="center" shrinkToFit="1"/>
      <protection locked="0"/>
    </xf>
    <xf numFmtId="183" fontId="1" fillId="2" borderId="6" xfId="0" applyNumberFormat="1" applyFont="1" applyFill="1" applyBorder="1" applyAlignment="1" applyProtection="1">
      <alignment horizontal="right" vertical="center" shrinkToFit="1"/>
      <protection locked="0"/>
    </xf>
    <xf numFmtId="183" fontId="14" fillId="2" borderId="8" xfId="0" applyNumberFormat="1" applyFont="1" applyFill="1" applyBorder="1" applyAlignment="1" applyProtection="1">
      <alignment horizontal="right" vertical="center" shrinkToFit="1"/>
      <protection locked="0"/>
    </xf>
    <xf numFmtId="183" fontId="14" fillId="2" borderId="15" xfId="0" applyNumberFormat="1" applyFont="1" applyFill="1" applyBorder="1" applyAlignment="1" applyProtection="1">
      <alignment horizontal="right" vertical="center"/>
      <protection locked="0"/>
    </xf>
    <xf numFmtId="183" fontId="14" fillId="2" borderId="16" xfId="0" applyNumberFormat="1" applyFont="1" applyFill="1" applyBorder="1" applyAlignment="1" applyProtection="1">
      <alignment horizontal="right" vertical="center"/>
      <protection locked="0"/>
    </xf>
    <xf numFmtId="183" fontId="14" fillId="2" borderId="17" xfId="0" applyNumberFormat="1" applyFont="1" applyFill="1" applyBorder="1" applyAlignment="1" applyProtection="1">
      <alignment horizontal="right" vertical="center"/>
      <protection locked="0"/>
    </xf>
    <xf numFmtId="49" fontId="1" fillId="2" borderId="6" xfId="0" applyNumberFormat="1" applyFont="1" applyFill="1" applyBorder="1" applyAlignment="1" applyProtection="1">
      <alignment horizontal="left" vertical="center" shrinkToFit="1"/>
      <protection locked="0"/>
    </xf>
    <xf numFmtId="49" fontId="1" fillId="2" borderId="7" xfId="0" applyNumberFormat="1" applyFont="1" applyFill="1" applyBorder="1" applyAlignment="1" applyProtection="1">
      <alignment horizontal="left" vertical="center" shrinkToFit="1"/>
      <protection locked="0"/>
    </xf>
    <xf numFmtId="183" fontId="14" fillId="2" borderId="6" xfId="0" applyNumberFormat="1" applyFont="1" applyFill="1" applyBorder="1" applyAlignment="1" applyProtection="1">
      <alignment horizontal="right" vertical="center"/>
      <protection locked="0"/>
    </xf>
    <xf numFmtId="183" fontId="14" fillId="2" borderId="7" xfId="0" applyNumberFormat="1" applyFont="1" applyFill="1" applyBorder="1" applyAlignment="1" applyProtection="1">
      <alignment horizontal="right" vertical="center"/>
      <protection locked="0"/>
    </xf>
    <xf numFmtId="183" fontId="14" fillId="2" borderId="8" xfId="0" applyNumberFormat="1" applyFont="1" applyFill="1" applyBorder="1" applyAlignment="1" applyProtection="1">
      <alignment horizontal="right" vertical="center"/>
      <protection locked="0"/>
    </xf>
    <xf numFmtId="0" fontId="1" fillId="3" borderId="15" xfId="0" applyFont="1" applyFill="1" applyBorder="1" applyAlignment="1">
      <alignment horizontal="center" vertical="center"/>
    </xf>
    <xf numFmtId="0" fontId="15" fillId="0" borderId="4" xfId="0" applyFont="1" applyBorder="1" applyAlignment="1">
      <alignment horizontal="center" vertical="center"/>
    </xf>
    <xf numFmtId="0" fontId="15" fillId="0" borderId="11" xfId="0" applyFont="1" applyBorder="1" applyAlignment="1">
      <alignment horizontal="center" vertical="center"/>
    </xf>
    <xf numFmtId="176" fontId="15" fillId="0" borderId="58" xfId="0" applyNumberFormat="1" applyFont="1" applyBorder="1" applyAlignment="1">
      <alignment horizontal="center" vertical="center"/>
    </xf>
    <xf numFmtId="176" fontId="15" fillId="0" borderId="60" xfId="0" applyNumberFormat="1" applyFont="1" applyBorder="1" applyAlignment="1">
      <alignment horizontal="center" vertical="center"/>
    </xf>
    <xf numFmtId="176" fontId="15" fillId="0" borderId="3" xfId="0" applyNumberFormat="1" applyFont="1" applyBorder="1" applyAlignment="1">
      <alignment horizontal="right" vertical="center"/>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6" fontId="15" fillId="5" borderId="14" xfId="0" applyNumberFormat="1" applyFont="1" applyFill="1" applyBorder="1" applyAlignment="1" applyProtection="1">
      <alignment horizontal="right" vertical="center"/>
      <protection locked="0"/>
    </xf>
    <xf numFmtId="176" fontId="15" fillId="5" borderId="5" xfId="0" applyNumberFormat="1" applyFont="1" applyFill="1" applyBorder="1" applyAlignment="1" applyProtection="1">
      <alignment horizontal="right" vertical="center"/>
      <protection locked="0"/>
    </xf>
    <xf numFmtId="176" fontId="15" fillId="0" borderId="31" xfId="0" applyNumberFormat="1" applyFont="1" applyBorder="1" applyAlignment="1" applyProtection="1">
      <alignment horizontal="right" vertical="center"/>
      <protection locked="0"/>
    </xf>
    <xf numFmtId="176" fontId="15" fillId="0" borderId="57" xfId="0" applyNumberFormat="1" applyFont="1" applyBorder="1" applyAlignment="1">
      <alignment horizontal="right" vertical="center"/>
    </xf>
    <xf numFmtId="176" fontId="15" fillId="0" borderId="5" xfId="0" applyNumberFormat="1" applyFont="1" applyBorder="1" applyAlignment="1">
      <alignment horizontal="right" vertical="center"/>
    </xf>
    <xf numFmtId="176" fontId="15" fillId="0" borderId="53" xfId="0" applyNumberFormat="1" applyFont="1" applyBorder="1" applyAlignment="1">
      <alignment horizontal="right" vertical="center"/>
    </xf>
    <xf numFmtId="176" fontId="15" fillId="0" borderId="31" xfId="0" applyNumberFormat="1" applyFont="1" applyBorder="1" applyAlignment="1">
      <alignment horizontal="right" vertical="center"/>
    </xf>
    <xf numFmtId="176" fontId="15" fillId="0" borderId="55" xfId="0" applyNumberFormat="1" applyFont="1" applyBorder="1" applyAlignment="1">
      <alignment horizontal="right"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3" fontId="15" fillId="0" borderId="8" xfId="0" applyNumberFormat="1" applyFont="1" applyBorder="1" applyAlignment="1">
      <alignment horizontal="right" vertical="center"/>
    </xf>
    <xf numFmtId="3" fontId="15" fillId="0" borderId="12" xfId="0" applyNumberFormat="1" applyFont="1" applyBorder="1" applyAlignment="1">
      <alignment horizontal="right" vertical="center"/>
    </xf>
    <xf numFmtId="176" fontId="15" fillId="0" borderId="6" xfId="0" applyNumberFormat="1" applyFont="1" applyBorder="1" applyAlignment="1">
      <alignment horizontal="right" vertical="center"/>
    </xf>
    <xf numFmtId="176" fontId="15" fillId="0" borderId="8" xfId="0" applyNumberFormat="1" applyFont="1" applyBorder="1" applyAlignment="1">
      <alignment horizontal="right" vertical="center"/>
    </xf>
    <xf numFmtId="176" fontId="15" fillId="0" borderId="11" xfId="0" applyNumberFormat="1" applyFont="1" applyBorder="1" applyAlignment="1">
      <alignment horizontal="right" vertical="center"/>
    </xf>
    <xf numFmtId="176" fontId="15" fillId="0" borderId="12" xfId="0" applyNumberFormat="1" applyFont="1" applyBorder="1" applyAlignment="1">
      <alignment horizontal="righ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0" fillId="0" borderId="0" xfId="0" applyAlignment="1">
      <alignment horizontal="center" vertical="center"/>
    </xf>
    <xf numFmtId="9" fontId="15" fillId="0" borderId="13" xfId="0" applyNumberFormat="1" applyFont="1" applyBorder="1" applyAlignment="1">
      <alignment horizontal="center" vertical="center" shrinkToFit="1"/>
    </xf>
    <xf numFmtId="9" fontId="15" fillId="0" borderId="14" xfId="0" applyNumberFormat="1" applyFont="1" applyBorder="1" applyAlignment="1">
      <alignment horizontal="center" vertical="center" shrinkToFit="1"/>
    </xf>
    <xf numFmtId="9" fontId="15" fillId="0" borderId="18" xfId="0" applyNumberFormat="1" applyFont="1" applyBorder="1" applyAlignment="1">
      <alignment horizontal="center" vertical="center" shrinkToFit="1"/>
    </xf>
    <xf numFmtId="0" fontId="14" fillId="0" borderId="15" xfId="0" applyFont="1" applyBorder="1" applyAlignment="1">
      <alignment horizontal="center" vertical="center"/>
    </xf>
    <xf numFmtId="31" fontId="14" fillId="0" borderId="5" xfId="0" applyNumberFormat="1" applyFont="1" applyBorder="1" applyAlignment="1">
      <alignment horizontal="center" vertical="center"/>
    </xf>
    <xf numFmtId="49" fontId="15" fillId="0" borderId="6" xfId="0" applyNumberFormat="1" applyFont="1" applyBorder="1" applyAlignment="1">
      <alignment horizontal="left" vertical="center" wrapText="1"/>
    </xf>
    <xf numFmtId="49" fontId="15" fillId="0" borderId="7" xfId="0" applyNumberFormat="1" applyFont="1" applyBorder="1" applyAlignment="1">
      <alignment horizontal="left" vertical="center" wrapText="1"/>
    </xf>
    <xf numFmtId="49" fontId="15" fillId="0" borderId="11" xfId="0" applyNumberFormat="1" applyFont="1" applyBorder="1" applyAlignment="1">
      <alignment horizontal="left" vertical="center" wrapText="1"/>
    </xf>
    <xf numFmtId="49" fontId="15" fillId="0" borderId="4" xfId="0" applyNumberFormat="1" applyFont="1" applyBorder="1" applyAlignment="1">
      <alignment horizontal="left" vertical="center" wrapText="1"/>
    </xf>
    <xf numFmtId="180" fontId="15" fillId="0" borderId="13" xfId="0" applyNumberFormat="1" applyFont="1" applyBorder="1" applyAlignment="1">
      <alignment horizontal="center" vertical="center"/>
    </xf>
    <xf numFmtId="180" fontId="15" fillId="0" borderId="14" xfId="0" applyNumberFormat="1" applyFont="1" applyBorder="1" applyAlignment="1">
      <alignment horizontal="center" vertical="center"/>
    </xf>
    <xf numFmtId="0" fontId="0" fillId="3" borderId="9" xfId="0" applyFill="1" applyBorder="1" applyAlignment="1">
      <alignment horizontal="center"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0" fillId="3" borderId="12" xfId="0" applyFill="1" applyBorder="1" applyAlignment="1">
      <alignment horizontal="center" vertical="center"/>
    </xf>
    <xf numFmtId="181" fontId="21" fillId="3" borderId="9" xfId="0" applyNumberFormat="1" applyFont="1" applyFill="1" applyBorder="1" applyAlignment="1">
      <alignment horizontal="center" vertical="center"/>
    </xf>
    <xf numFmtId="181" fontId="21" fillId="3" borderId="0" xfId="0" applyNumberFormat="1" applyFont="1" applyFill="1" applyAlignment="1">
      <alignment horizontal="center" vertical="center"/>
    </xf>
    <xf numFmtId="181" fontId="21" fillId="3" borderId="10" xfId="0" applyNumberFormat="1" applyFont="1" applyFill="1" applyBorder="1" applyAlignment="1">
      <alignment horizontal="center" vertical="center"/>
    </xf>
    <xf numFmtId="181" fontId="21" fillId="3" borderId="11" xfId="0" applyNumberFormat="1" applyFont="1" applyFill="1" applyBorder="1" applyAlignment="1">
      <alignment horizontal="center" vertical="center"/>
    </xf>
    <xf numFmtId="181" fontId="21" fillId="3" borderId="4" xfId="0" applyNumberFormat="1" applyFont="1" applyFill="1" applyBorder="1" applyAlignment="1">
      <alignment horizontal="center" vertical="center"/>
    </xf>
    <xf numFmtId="181" fontId="21" fillId="3" borderId="12" xfId="0" applyNumberFormat="1" applyFont="1" applyFill="1" applyBorder="1" applyAlignment="1">
      <alignment horizontal="center" vertical="center"/>
    </xf>
    <xf numFmtId="0" fontId="13" fillId="3" borderId="6" xfId="0" applyFont="1" applyFill="1" applyBorder="1" applyAlignment="1" applyProtection="1">
      <alignment horizontal="center" vertical="center" wrapText="1"/>
      <protection locked="0"/>
    </xf>
    <xf numFmtId="0" fontId="13" fillId="3" borderId="20" xfId="0" applyFont="1" applyFill="1" applyBorder="1" applyAlignment="1" applyProtection="1">
      <alignment horizontal="center" vertical="center" wrapText="1"/>
      <protection locked="0"/>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29" fillId="3" borderId="27" xfId="0" applyFont="1" applyFill="1" applyBorder="1" applyAlignment="1" applyProtection="1">
      <alignment horizontal="center" vertical="center" wrapText="1"/>
      <protection locked="0"/>
    </xf>
    <xf numFmtId="0" fontId="29" fillId="3" borderId="33" xfId="0" applyFont="1" applyFill="1" applyBorder="1" applyAlignment="1" applyProtection="1">
      <alignment horizontal="center" vertical="center" wrapText="1"/>
      <protection locked="0"/>
    </xf>
    <xf numFmtId="0" fontId="29" fillId="3" borderId="9" xfId="0" applyFont="1" applyFill="1" applyBorder="1" applyAlignment="1" applyProtection="1">
      <alignment horizontal="center" vertical="center" wrapText="1"/>
      <protection locked="0"/>
    </xf>
    <xf numFmtId="0" fontId="29" fillId="3" borderId="22" xfId="0" applyFont="1" applyFill="1" applyBorder="1" applyAlignment="1" applyProtection="1">
      <alignment horizontal="center" vertical="center" wrapText="1"/>
      <protection locked="0"/>
    </xf>
    <xf numFmtId="0" fontId="29" fillId="3" borderId="11" xfId="0" applyFont="1" applyFill="1" applyBorder="1" applyAlignment="1" applyProtection="1">
      <alignment horizontal="center" vertical="center" wrapText="1"/>
      <protection locked="0"/>
    </xf>
    <xf numFmtId="0" fontId="29" fillId="3" borderId="24" xfId="0" applyFont="1" applyFill="1" applyBorder="1" applyAlignment="1" applyProtection="1">
      <alignment horizontal="center" vertical="center" wrapText="1"/>
      <protection locked="0"/>
    </xf>
    <xf numFmtId="0" fontId="16" fillId="3" borderId="34"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16" fillId="3" borderId="28"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10"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1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4" fillId="0" borderId="8"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2" xfId="0" applyFont="1" applyBorder="1" applyAlignment="1">
      <alignment horizontal="center" vertical="center" shrinkToFit="1"/>
    </xf>
    <xf numFmtId="0" fontId="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178" fontId="13" fillId="0" borderId="11" xfId="0" applyNumberFormat="1" applyFont="1" applyBorder="1" applyAlignment="1">
      <alignment horizontal="right" vertical="center"/>
    </xf>
    <xf numFmtId="178" fontId="13" fillId="0" borderId="4" xfId="0" applyNumberFormat="1" applyFont="1" applyBorder="1" applyAlignment="1">
      <alignment horizontal="right" vertical="center"/>
    </xf>
    <xf numFmtId="178" fontId="13" fillId="0" borderId="12" xfId="0" applyNumberFormat="1" applyFont="1" applyBorder="1" applyAlignment="1">
      <alignment horizontal="right" vertical="center"/>
    </xf>
    <xf numFmtId="0" fontId="14" fillId="0" borderId="15"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7" xfId="0" applyFont="1" applyBorder="1" applyAlignment="1">
      <alignment horizontal="center" vertical="center" shrinkToFit="1"/>
    </xf>
    <xf numFmtId="0" fontId="15" fillId="0" borderId="5"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178" fontId="13" fillId="0" borderId="15" xfId="0" applyNumberFormat="1" applyFont="1" applyBorder="1" applyAlignment="1">
      <alignment horizontal="right" vertical="center"/>
    </xf>
    <xf numFmtId="178" fontId="13" fillId="0" borderId="16" xfId="0" applyNumberFormat="1" applyFont="1" applyBorder="1" applyAlignment="1">
      <alignment horizontal="right" vertical="center"/>
    </xf>
    <xf numFmtId="178" fontId="13" fillId="0" borderId="17" xfId="0" applyNumberFormat="1" applyFont="1" applyBorder="1" applyAlignment="1">
      <alignment horizontal="right" vertical="center"/>
    </xf>
    <xf numFmtId="0" fontId="0" fillId="0" borderId="4" xfId="0" applyBorder="1" applyAlignment="1">
      <alignment horizontal="center" vertical="center"/>
    </xf>
    <xf numFmtId="0" fontId="0" fillId="0" borderId="10" xfId="0" applyBorder="1" applyAlignment="1">
      <alignment horizontal="left" vertical="top"/>
    </xf>
    <xf numFmtId="178" fontId="13" fillId="0" borderId="11" xfId="0" applyNumberFormat="1" applyFont="1" applyBorder="1" applyAlignment="1">
      <alignment horizontal="right" vertical="distributed"/>
    </xf>
    <xf numFmtId="178" fontId="13" fillId="0" borderId="4" xfId="0" applyNumberFormat="1" applyFont="1" applyBorder="1" applyAlignment="1">
      <alignment horizontal="right" vertical="distributed"/>
    </xf>
    <xf numFmtId="178" fontId="13" fillId="0" borderId="12" xfId="0" applyNumberFormat="1" applyFont="1" applyBorder="1" applyAlignment="1">
      <alignment horizontal="right" vertical="distributed"/>
    </xf>
    <xf numFmtId="0" fontId="11" fillId="0" borderId="0" xfId="0" applyFont="1" applyAlignment="1">
      <alignment horizontal="left" vertical="center"/>
    </xf>
    <xf numFmtId="0" fontId="1" fillId="0" borderId="25" xfId="0" applyFont="1" applyBorder="1" applyAlignment="1">
      <alignment horizontal="center" vertical="center"/>
    </xf>
    <xf numFmtId="0" fontId="1" fillId="0" borderId="38" xfId="0" applyFont="1" applyBorder="1" applyAlignment="1">
      <alignment horizontal="center" vertical="center"/>
    </xf>
    <xf numFmtId="0" fontId="1" fillId="0" borderId="26" xfId="0" applyFont="1" applyBorder="1" applyAlignment="1">
      <alignment horizontal="center" vertical="center"/>
    </xf>
    <xf numFmtId="178" fontId="13" fillId="0" borderId="25" xfId="0" applyNumberFormat="1" applyFont="1" applyBorder="1" applyAlignment="1">
      <alignment horizontal="right" vertical="center"/>
    </xf>
    <xf numFmtId="178" fontId="13" fillId="0" borderId="38" xfId="0" applyNumberFormat="1" applyFont="1" applyBorder="1" applyAlignment="1">
      <alignment horizontal="right" vertical="center"/>
    </xf>
    <xf numFmtId="178" fontId="13" fillId="0" borderId="26" xfId="0" applyNumberFormat="1" applyFont="1" applyBorder="1" applyAlignment="1">
      <alignment horizontal="right" vertical="center"/>
    </xf>
    <xf numFmtId="0" fontId="14" fillId="0" borderId="27" xfId="0" applyFont="1" applyBorder="1" applyAlignment="1">
      <alignment horizontal="center" vertical="center" shrinkToFit="1"/>
    </xf>
    <xf numFmtId="0" fontId="14" fillId="0" borderId="28" xfId="0" applyFont="1" applyBorder="1" applyAlignment="1">
      <alignment horizontal="center" vertical="center" shrinkToFit="1"/>
    </xf>
    <xf numFmtId="0" fontId="14" fillId="0" borderId="11" xfId="0" applyFont="1" applyBorder="1" applyAlignment="1">
      <alignment horizontal="center" vertical="center" shrinkToFit="1"/>
    </xf>
    <xf numFmtId="0" fontId="0" fillId="0" borderId="0" xfId="0" applyAlignment="1">
      <alignment horizontal="center" vertical="center" wrapText="1"/>
    </xf>
    <xf numFmtId="0" fontId="10" fillId="0" borderId="0" xfId="0" applyFont="1" applyAlignment="1">
      <alignment horizontal="left" vertical="top" wrapText="1"/>
    </xf>
    <xf numFmtId="0" fontId="15" fillId="0" borderId="0" xfId="0" applyFont="1" applyAlignment="1">
      <alignment horizontal="left" vertical="top" wrapText="1"/>
    </xf>
    <xf numFmtId="0" fontId="13" fillId="0" borderId="0" xfId="0" applyFont="1" applyAlignment="1">
      <alignment horizontal="left" vertical="top" wrapText="1"/>
    </xf>
    <xf numFmtId="0" fontId="16" fillId="0" borderId="0" xfId="0" applyFont="1" applyAlignment="1">
      <alignment horizontal="left" vertical="top" wrapText="1"/>
    </xf>
    <xf numFmtId="178" fontId="13" fillId="0" borderId="25" xfId="0" applyNumberFormat="1" applyFont="1" applyBorder="1" applyAlignment="1">
      <alignment horizontal="right" vertical="distributed"/>
    </xf>
    <xf numFmtId="178" fontId="13" fillId="0" borderId="38" xfId="0" applyNumberFormat="1" applyFont="1" applyBorder="1" applyAlignment="1">
      <alignment horizontal="right" vertical="distributed"/>
    </xf>
    <xf numFmtId="178" fontId="13" fillId="0" borderId="26" xfId="0" applyNumberFormat="1" applyFont="1" applyBorder="1" applyAlignment="1">
      <alignment horizontal="right" vertical="distributed"/>
    </xf>
    <xf numFmtId="177" fontId="28" fillId="0" borderId="16" xfId="0" applyNumberFormat="1" applyFont="1" applyBorder="1" applyAlignment="1">
      <alignment horizontal="center" vertical="center"/>
    </xf>
    <xf numFmtId="177" fontId="28" fillId="0" borderId="17" xfId="0" applyNumberFormat="1" applyFont="1" applyBorder="1" applyAlignment="1">
      <alignment horizontal="center" vertical="center"/>
    </xf>
    <xf numFmtId="49" fontId="0" fillId="0" borderId="7" xfId="0" applyNumberFormat="1" applyBorder="1" applyAlignment="1">
      <alignment horizontal="center" vertical="center"/>
    </xf>
    <xf numFmtId="0" fontId="0" fillId="0" borderId="7" xfId="0" applyBorder="1" applyAlignment="1">
      <alignment horizontal="center" vertical="center"/>
    </xf>
    <xf numFmtId="0" fontId="14" fillId="0" borderId="25" xfId="0" applyFont="1" applyBorder="1" applyAlignment="1">
      <alignment horizontal="center" vertical="center" shrinkToFit="1"/>
    </xf>
    <xf numFmtId="0" fontId="14" fillId="0" borderId="26" xfId="0" applyFont="1" applyBorder="1" applyAlignment="1">
      <alignment horizontal="center" vertical="center" shrinkToFit="1"/>
    </xf>
    <xf numFmtId="57" fontId="14" fillId="0" borderId="13" xfId="0" applyNumberFormat="1" applyFont="1" applyBorder="1" applyAlignment="1">
      <alignment horizontal="center" vertical="center"/>
    </xf>
    <xf numFmtId="57" fontId="14" fillId="0" borderId="18" xfId="0" applyNumberFormat="1" applyFont="1" applyBorder="1" applyAlignment="1">
      <alignment horizontal="center" vertical="center"/>
    </xf>
    <xf numFmtId="57" fontId="14" fillId="0" borderId="14" xfId="0" applyNumberFormat="1" applyFont="1" applyBorder="1" applyAlignment="1">
      <alignment horizontal="center" vertical="center"/>
    </xf>
    <xf numFmtId="57" fontId="0" fillId="0" borderId="6" xfId="0" applyNumberFormat="1" applyBorder="1" applyAlignment="1">
      <alignment horizontal="center" vertical="center" wrapText="1"/>
    </xf>
    <xf numFmtId="57" fontId="0" fillId="0" borderId="7" xfId="0" applyNumberFormat="1" applyBorder="1" applyAlignment="1">
      <alignment horizontal="center" vertical="center" wrapText="1"/>
    </xf>
    <xf numFmtId="57" fontId="0" fillId="0" borderId="8" xfId="0" applyNumberForma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57" fontId="14" fillId="0" borderId="0" xfId="0" applyNumberFormat="1" applyFont="1" applyAlignment="1">
      <alignment horizontal="center" vertical="center"/>
    </xf>
    <xf numFmtId="49" fontId="0" fillId="0" borderId="0" xfId="0" applyNumberFormat="1" applyAlignment="1">
      <alignment horizontal="left" vertical="center"/>
    </xf>
    <xf numFmtId="0" fontId="0" fillId="0" borderId="0" xfId="0"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18" fillId="0" borderId="4" xfId="0" applyFont="1" applyBorder="1" applyAlignment="1">
      <alignment horizontal="center" vertical="center"/>
    </xf>
    <xf numFmtId="0" fontId="13" fillId="0" borderId="0" xfId="0" applyFont="1" applyAlignment="1">
      <alignment horizontal="center" vertical="center"/>
    </xf>
    <xf numFmtId="0" fontId="16" fillId="0" borderId="0" xfId="0" applyFont="1" applyAlignment="1">
      <alignment horizontal="center" vertical="center"/>
    </xf>
    <xf numFmtId="31" fontId="19" fillId="0" borderId="0" xfId="0" applyNumberFormat="1" applyFont="1" applyAlignment="1">
      <alignment horizontal="center" vertical="center"/>
    </xf>
    <xf numFmtId="0" fontId="19" fillId="0" borderId="0" xfId="0" applyFont="1" applyAlignment="1">
      <alignment horizontal="center" vertical="center"/>
    </xf>
    <xf numFmtId="0" fontId="19" fillId="0" borderId="4" xfId="0" applyFont="1" applyBorder="1" applyAlignment="1">
      <alignment horizontal="center" vertical="center"/>
    </xf>
    <xf numFmtId="0" fontId="13" fillId="0" borderId="0" xfId="0" applyFont="1" applyAlignment="1">
      <alignment horizontal="left" vertical="center"/>
    </xf>
    <xf numFmtId="0" fontId="16" fillId="0" borderId="4" xfId="0" applyFont="1" applyBorder="1" applyAlignment="1">
      <alignment horizontal="left" vertical="center"/>
    </xf>
    <xf numFmtId="0" fontId="16" fillId="0" borderId="0" xfId="0" applyFont="1" applyAlignment="1">
      <alignment horizontal="left" vertical="center"/>
    </xf>
    <xf numFmtId="0" fontId="15" fillId="0" borderId="16" xfId="0" applyFont="1" applyBorder="1" applyAlignment="1">
      <alignment horizontal="center" vertical="center" shrinkToFit="1"/>
    </xf>
    <xf numFmtId="0" fontId="15" fillId="3" borderId="13" xfId="0" applyFont="1" applyFill="1" applyBorder="1" applyAlignment="1">
      <alignment horizontal="center" vertical="center"/>
    </xf>
    <xf numFmtId="0" fontId="15" fillId="3" borderId="14" xfId="0" applyFont="1" applyFill="1" applyBorder="1" applyAlignment="1">
      <alignment horizontal="center" vertical="center"/>
    </xf>
    <xf numFmtId="49" fontId="0" fillId="3" borderId="4" xfId="0" applyNumberFormat="1" applyFill="1" applyBorder="1" applyAlignment="1">
      <alignment horizontal="right" vertical="center" shrinkToFit="1"/>
    </xf>
    <xf numFmtId="181" fontId="0" fillId="3" borderId="4" xfId="0" applyNumberFormat="1" applyFill="1" applyBorder="1" applyAlignment="1">
      <alignment horizontal="center" vertical="center"/>
    </xf>
    <xf numFmtId="9" fontId="15" fillId="2" borderId="13" xfId="0" applyNumberFormat="1" applyFont="1" applyFill="1" applyBorder="1" applyAlignment="1" applyProtection="1">
      <alignment horizontal="center" vertical="center" shrinkToFit="1"/>
      <protection locked="0"/>
    </xf>
    <xf numFmtId="0" fontId="15" fillId="2" borderId="14" xfId="0" applyFont="1" applyFill="1" applyBorder="1" applyAlignment="1" applyProtection="1">
      <alignment horizontal="center" vertical="center" shrinkToFit="1"/>
      <protection locked="0"/>
    </xf>
    <xf numFmtId="31" fontId="14" fillId="2" borderId="5" xfId="0" applyNumberFormat="1" applyFont="1" applyFill="1" applyBorder="1" applyAlignment="1" applyProtection="1">
      <alignment horizontal="center" vertical="center"/>
      <protection locked="0"/>
    </xf>
    <xf numFmtId="49" fontId="15" fillId="2" borderId="6" xfId="0" applyNumberFormat="1" applyFont="1" applyFill="1" applyBorder="1" applyAlignment="1" applyProtection="1">
      <alignment horizontal="left" vertical="center" wrapText="1"/>
      <protection locked="0"/>
    </xf>
    <xf numFmtId="49" fontId="15" fillId="2" borderId="7" xfId="0" applyNumberFormat="1" applyFont="1" applyFill="1" applyBorder="1" applyAlignment="1" applyProtection="1">
      <alignment horizontal="left" vertical="center" wrapText="1"/>
      <protection locked="0"/>
    </xf>
    <xf numFmtId="49" fontId="15" fillId="2" borderId="11" xfId="0" applyNumberFormat="1" applyFont="1" applyFill="1" applyBorder="1" applyAlignment="1" applyProtection="1">
      <alignment horizontal="left" vertical="center" wrapText="1"/>
      <protection locked="0"/>
    </xf>
    <xf numFmtId="49" fontId="15" fillId="2" borderId="4" xfId="0" applyNumberFormat="1" applyFont="1" applyFill="1" applyBorder="1" applyAlignment="1" applyProtection="1">
      <alignment horizontal="left" vertical="center" wrapText="1"/>
      <protection locked="0"/>
    </xf>
    <xf numFmtId="0" fontId="15" fillId="2" borderId="6" xfId="0" applyFont="1" applyFill="1" applyBorder="1" applyAlignment="1" applyProtection="1">
      <alignment horizontal="center" vertical="center"/>
      <protection locked="0"/>
    </xf>
    <xf numFmtId="0" fontId="15" fillId="2" borderId="11" xfId="0" applyFont="1" applyFill="1" applyBorder="1" applyAlignment="1" applyProtection="1">
      <alignment horizontal="center" vertical="center"/>
      <protection locked="0"/>
    </xf>
    <xf numFmtId="179" fontId="15" fillId="2" borderId="13" xfId="0" applyNumberFormat="1" applyFont="1" applyFill="1" applyBorder="1" applyAlignment="1" applyProtection="1">
      <alignment horizontal="center" vertical="center"/>
      <protection locked="0"/>
    </xf>
    <xf numFmtId="179" fontId="15" fillId="2" borderId="14" xfId="0" applyNumberFormat="1" applyFont="1" applyFill="1" applyBorder="1" applyAlignment="1" applyProtection="1">
      <alignment horizontal="center" vertical="center"/>
      <protection locked="0"/>
    </xf>
    <xf numFmtId="3" fontId="15" fillId="2" borderId="8" xfId="0" applyNumberFormat="1" applyFont="1" applyFill="1" applyBorder="1" applyAlignment="1" applyProtection="1">
      <alignment horizontal="right" vertical="center"/>
      <protection locked="0"/>
    </xf>
    <xf numFmtId="3" fontId="15" fillId="2" borderId="12" xfId="0" applyNumberFormat="1" applyFont="1" applyFill="1" applyBorder="1" applyAlignment="1" applyProtection="1">
      <alignment horizontal="right" vertical="center"/>
      <protection locked="0"/>
    </xf>
    <xf numFmtId="0" fontId="15" fillId="2" borderId="18" xfId="0" applyFont="1" applyFill="1" applyBorder="1" applyAlignment="1" applyProtection="1">
      <alignment horizontal="center" vertical="center" shrinkToFit="1"/>
      <protection locked="0"/>
    </xf>
    <xf numFmtId="0" fontId="0" fillId="2" borderId="9"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49" fontId="21" fillId="2" borderId="9" xfId="0" applyNumberFormat="1" applyFont="1" applyFill="1" applyBorder="1" applyAlignment="1" applyProtection="1">
      <alignment horizontal="center" vertical="center"/>
      <protection locked="0"/>
    </xf>
    <xf numFmtId="49" fontId="21" fillId="2" borderId="0" xfId="0" applyNumberFormat="1" applyFont="1" applyFill="1" applyAlignment="1" applyProtection="1">
      <alignment horizontal="center" vertical="center"/>
      <protection locked="0"/>
    </xf>
    <xf numFmtId="49" fontId="21" fillId="2" borderId="10" xfId="0" applyNumberFormat="1" applyFont="1" applyFill="1" applyBorder="1" applyAlignment="1" applyProtection="1">
      <alignment horizontal="center" vertical="center"/>
      <protection locked="0"/>
    </xf>
    <xf numFmtId="49" fontId="21" fillId="2" borderId="11" xfId="0" applyNumberFormat="1" applyFont="1" applyFill="1" applyBorder="1" applyAlignment="1" applyProtection="1">
      <alignment horizontal="center" vertical="center"/>
      <protection locked="0"/>
    </xf>
    <xf numFmtId="49" fontId="21" fillId="2" borderId="4" xfId="0" applyNumberFormat="1" applyFont="1" applyFill="1" applyBorder="1" applyAlignment="1" applyProtection="1">
      <alignment horizontal="center" vertical="center"/>
      <protection locked="0"/>
    </xf>
    <xf numFmtId="49" fontId="21" fillId="2" borderId="12" xfId="0" applyNumberFormat="1" applyFont="1" applyFill="1" applyBorder="1" applyAlignment="1" applyProtection="1">
      <alignment horizontal="center" vertical="center"/>
      <protection locked="0"/>
    </xf>
    <xf numFmtId="31" fontId="1" fillId="2" borderId="5" xfId="0" applyNumberFormat="1" applyFont="1" applyFill="1" applyBorder="1" applyAlignment="1" applyProtection="1">
      <alignment horizontal="center" vertical="center"/>
      <protection locked="0"/>
    </xf>
    <xf numFmtId="0" fontId="15" fillId="2" borderId="13" xfId="0" applyFont="1" applyFill="1" applyBorder="1" applyAlignment="1" applyProtection="1">
      <alignment horizontal="center" vertical="center" shrinkToFit="1"/>
      <protection locked="0"/>
    </xf>
    <xf numFmtId="0" fontId="13" fillId="2" borderId="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29" fillId="2" borderId="27" xfId="0" applyFont="1" applyFill="1" applyBorder="1" applyAlignment="1" applyProtection="1">
      <alignment horizontal="center" vertical="center" wrapText="1"/>
      <protection locked="0"/>
    </xf>
    <xf numFmtId="0" fontId="29" fillId="2" borderId="33" xfId="0" applyFont="1" applyFill="1" applyBorder="1" applyAlignment="1" applyProtection="1">
      <alignment horizontal="center" vertical="center" wrapText="1"/>
      <protection locked="0"/>
    </xf>
    <xf numFmtId="0" fontId="29" fillId="2" borderId="9" xfId="0" applyFont="1" applyFill="1" applyBorder="1" applyAlignment="1" applyProtection="1">
      <alignment horizontal="center" vertical="center" wrapText="1"/>
      <protection locked="0"/>
    </xf>
    <xf numFmtId="0" fontId="29" fillId="2" borderId="22" xfId="0" applyFont="1" applyFill="1" applyBorder="1" applyAlignment="1" applyProtection="1">
      <alignment horizontal="center" vertical="center" wrapText="1"/>
      <protection locked="0"/>
    </xf>
    <xf numFmtId="0" fontId="29" fillId="2" borderId="11" xfId="0" applyFont="1" applyFill="1" applyBorder="1" applyAlignment="1" applyProtection="1">
      <alignment horizontal="center" vertical="center" wrapText="1"/>
      <protection locked="0"/>
    </xf>
    <xf numFmtId="0" fontId="29" fillId="2" borderId="24" xfId="0" applyFont="1" applyFill="1" applyBorder="1" applyAlignment="1" applyProtection="1">
      <alignment horizontal="center" vertical="center" wrapText="1"/>
      <protection locked="0"/>
    </xf>
    <xf numFmtId="0" fontId="16" fillId="2" borderId="34" xfId="0" applyFont="1" applyFill="1" applyBorder="1" applyAlignment="1" applyProtection="1">
      <alignment horizontal="center" vertical="center" wrapText="1"/>
      <protection locked="0"/>
    </xf>
    <xf numFmtId="0" fontId="16" fillId="2" borderId="32" xfId="0" applyFont="1" applyFill="1" applyBorder="1" applyAlignment="1" applyProtection="1">
      <alignment horizontal="center" vertical="center" wrapText="1"/>
      <protection locked="0"/>
    </xf>
    <xf numFmtId="0" fontId="16" fillId="2" borderId="28" xfId="0" applyFont="1" applyFill="1" applyBorder="1" applyAlignment="1" applyProtection="1">
      <alignment horizontal="center" vertical="center" wrapText="1"/>
      <protection locked="0"/>
    </xf>
    <xf numFmtId="0" fontId="16" fillId="2" borderId="47" xfId="0" applyFont="1" applyFill="1" applyBorder="1" applyAlignment="1" applyProtection="1">
      <alignment horizontal="center" vertical="center" wrapText="1"/>
      <protection locked="0"/>
    </xf>
    <xf numFmtId="0" fontId="16" fillId="2" borderId="46" xfId="0" applyFont="1" applyFill="1" applyBorder="1" applyAlignment="1" applyProtection="1">
      <alignment horizontal="center" vertical="center" wrapText="1"/>
      <protection locked="0"/>
    </xf>
    <xf numFmtId="0" fontId="16" fillId="2" borderId="48" xfId="0" applyFont="1" applyFill="1" applyBorder="1" applyAlignment="1" applyProtection="1">
      <alignment horizontal="center" vertical="center" wrapText="1"/>
      <protection locked="0"/>
    </xf>
    <xf numFmtId="0" fontId="16" fillId="2" borderId="21" xfId="0" applyFont="1" applyFill="1" applyBorder="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16" fillId="2" borderId="23" xfId="0" applyFont="1" applyFill="1" applyBorder="1" applyAlignment="1" applyProtection="1">
      <alignment horizontal="center" vertical="center" wrapText="1"/>
      <protection locked="0"/>
    </xf>
    <xf numFmtId="0" fontId="16" fillId="2" borderId="4" xfId="0" applyFont="1" applyFill="1" applyBorder="1" applyAlignment="1" applyProtection="1">
      <alignment horizontal="center" vertical="center" wrapText="1"/>
      <protection locked="0"/>
    </xf>
    <xf numFmtId="0" fontId="16" fillId="2" borderId="12"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4" fillId="2" borderId="7" xfId="0" applyFont="1" applyFill="1" applyBorder="1" applyAlignment="1" applyProtection="1">
      <alignment horizontal="center" vertical="center" wrapText="1"/>
      <protection locked="0"/>
    </xf>
    <xf numFmtId="0" fontId="14" fillId="2" borderId="9" xfId="0" applyFont="1" applyFill="1" applyBorder="1" applyAlignment="1" applyProtection="1">
      <alignment horizontal="center" vertical="center" wrapText="1"/>
      <protection locked="0"/>
    </xf>
    <xf numFmtId="0" fontId="14" fillId="2" borderId="0" xfId="0" applyFont="1" applyFill="1" applyAlignment="1" applyProtection="1">
      <alignment horizontal="center" vertical="center" wrapText="1"/>
      <protection locked="0"/>
    </xf>
    <xf numFmtId="0" fontId="14" fillId="2" borderId="11"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14" fillId="2" borderId="20" xfId="0" applyFont="1" applyFill="1" applyBorder="1" applyAlignment="1" applyProtection="1">
      <alignment horizontal="center" vertical="center" wrapText="1"/>
      <protection locked="0"/>
    </xf>
    <xf numFmtId="0" fontId="14" fillId="2" borderId="21" xfId="0" applyFont="1" applyFill="1" applyBorder="1" applyAlignment="1" applyProtection="1">
      <alignment horizontal="center" vertical="center" wrapText="1"/>
      <protection locked="0"/>
    </xf>
    <xf numFmtId="0" fontId="14" fillId="2" borderId="22" xfId="0" applyFont="1" applyFill="1" applyBorder="1" applyAlignment="1" applyProtection="1">
      <alignment horizontal="center" vertical="center" wrapText="1"/>
      <protection locked="0"/>
    </xf>
    <xf numFmtId="0" fontId="14" fillId="2" borderId="23" xfId="0" applyFont="1" applyFill="1" applyBorder="1" applyAlignment="1" applyProtection="1">
      <alignment horizontal="center" vertical="center" wrapText="1"/>
      <protection locked="0"/>
    </xf>
    <xf numFmtId="0" fontId="14" fillId="2" borderId="24"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5" fillId="2" borderId="13"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178" fontId="13" fillId="3" borderId="15" xfId="0" applyNumberFormat="1" applyFont="1" applyFill="1" applyBorder="1" applyAlignment="1">
      <alignment horizontal="right" vertical="center"/>
    </xf>
    <xf numFmtId="178" fontId="13" fillId="3" borderId="16" xfId="0" applyNumberFormat="1" applyFont="1" applyFill="1" applyBorder="1" applyAlignment="1">
      <alignment horizontal="right" vertical="center"/>
    </xf>
    <xf numFmtId="178" fontId="13" fillId="3" borderId="17" xfId="0" applyNumberFormat="1" applyFont="1" applyFill="1" applyBorder="1" applyAlignment="1">
      <alignment horizontal="right" vertical="center"/>
    </xf>
    <xf numFmtId="178" fontId="13" fillId="5" borderId="37" xfId="0" applyNumberFormat="1" applyFont="1" applyFill="1" applyBorder="1" applyAlignment="1">
      <alignment horizontal="right" vertical="distributed"/>
    </xf>
    <xf numFmtId="178" fontId="13" fillId="5" borderId="36" xfId="0" applyNumberFormat="1" applyFont="1" applyFill="1" applyBorder="1" applyAlignment="1">
      <alignment horizontal="right" vertical="distributed"/>
    </xf>
    <xf numFmtId="178" fontId="13" fillId="5" borderId="35" xfId="0" applyNumberFormat="1" applyFont="1" applyFill="1" applyBorder="1" applyAlignment="1">
      <alignment horizontal="right" vertical="distributed"/>
    </xf>
    <xf numFmtId="49" fontId="0" fillId="2" borderId="39" xfId="0" applyNumberFormat="1" applyFill="1" applyBorder="1" applyAlignment="1" applyProtection="1">
      <alignment horizontal="center" vertical="center" shrinkToFit="1"/>
      <protection locked="0"/>
    </xf>
    <xf numFmtId="49" fontId="0" fillId="2" borderId="4" xfId="0" applyNumberFormat="1" applyFill="1" applyBorder="1" applyAlignment="1" applyProtection="1">
      <alignment horizontal="center" vertical="center" shrinkToFit="1"/>
      <protection locked="0"/>
    </xf>
    <xf numFmtId="0" fontId="0" fillId="0" borderId="27" xfId="0" applyBorder="1" applyAlignment="1">
      <alignment horizontal="center" vertical="center" shrinkToFit="1"/>
    </xf>
    <xf numFmtId="0" fontId="0" fillId="0" borderId="45" xfId="0" applyBorder="1" applyAlignment="1">
      <alignment horizontal="center" vertical="center" shrinkToFit="1"/>
    </xf>
    <xf numFmtId="0" fontId="1" fillId="2" borderId="32" xfId="0" applyFont="1" applyFill="1" applyBorder="1" applyAlignment="1" applyProtection="1">
      <alignment horizontal="left" vertical="center"/>
      <protection locked="0"/>
    </xf>
    <xf numFmtId="0" fontId="14" fillId="2" borderId="32" xfId="0" applyFont="1" applyFill="1" applyBorder="1" applyAlignment="1" applyProtection="1">
      <alignment horizontal="left" vertical="center"/>
      <protection locked="0"/>
    </xf>
    <xf numFmtId="0" fontId="14" fillId="2" borderId="46" xfId="0" applyFont="1" applyFill="1" applyBorder="1" applyAlignment="1" applyProtection="1">
      <alignment horizontal="left" vertical="center"/>
      <protection locked="0"/>
    </xf>
    <xf numFmtId="0" fontId="0" fillId="0" borderId="9" xfId="0" applyBorder="1" applyAlignment="1">
      <alignment horizontal="center" vertical="center"/>
    </xf>
    <xf numFmtId="0" fontId="0" fillId="0" borderId="45" xfId="0" applyBorder="1" applyAlignment="1">
      <alignment horizontal="center" vertical="center"/>
    </xf>
    <xf numFmtId="0" fontId="1" fillId="2" borderId="0" xfId="0" applyFont="1" applyFill="1" applyAlignment="1" applyProtection="1">
      <alignment horizontal="left" vertical="top" wrapText="1"/>
      <protection locked="0"/>
    </xf>
    <xf numFmtId="0" fontId="15" fillId="2" borderId="0" xfId="0" applyFont="1" applyFill="1" applyAlignment="1" applyProtection="1">
      <alignment horizontal="left" vertical="top" wrapText="1"/>
      <protection locked="0"/>
    </xf>
    <xf numFmtId="0" fontId="15" fillId="2" borderId="46" xfId="0" applyFont="1" applyFill="1" applyBorder="1" applyAlignment="1" applyProtection="1">
      <alignment horizontal="left" vertical="top" wrapText="1"/>
      <protection locked="0"/>
    </xf>
    <xf numFmtId="0" fontId="13" fillId="2" borderId="32" xfId="0" applyFont="1" applyFill="1" applyBorder="1" applyAlignment="1" applyProtection="1">
      <alignment vertical="center" wrapText="1"/>
      <protection locked="0"/>
    </xf>
    <xf numFmtId="0" fontId="16" fillId="2" borderId="32" xfId="0" applyFont="1" applyFill="1" applyBorder="1" applyAlignment="1" applyProtection="1">
      <alignment vertical="center" wrapText="1"/>
      <protection locked="0"/>
    </xf>
    <xf numFmtId="0" fontId="16" fillId="2" borderId="46" xfId="0" applyFont="1" applyFill="1" applyBorder="1" applyAlignment="1" applyProtection="1">
      <alignment vertical="center" wrapText="1"/>
      <protection locked="0"/>
    </xf>
    <xf numFmtId="49" fontId="1" fillId="2" borderId="7" xfId="0" applyNumberFormat="1" applyFont="1" applyFill="1" applyBorder="1" applyAlignment="1" applyProtection="1">
      <alignment horizontal="center" vertical="center"/>
      <protection locked="0"/>
    </xf>
    <xf numFmtId="49" fontId="15" fillId="2" borderId="7" xfId="0" applyNumberFormat="1" applyFont="1" applyFill="1" applyBorder="1" applyAlignment="1" applyProtection="1">
      <alignment horizontal="center" vertical="center"/>
      <protection locked="0"/>
    </xf>
    <xf numFmtId="57" fontId="0" fillId="2" borderId="6" xfId="0" applyNumberFormat="1" applyFill="1" applyBorder="1" applyAlignment="1" applyProtection="1">
      <alignment horizontal="center" vertical="center" wrapText="1"/>
      <protection locked="0"/>
    </xf>
    <xf numFmtId="57" fontId="0" fillId="2" borderId="7" xfId="0" applyNumberFormat="1" applyFill="1" applyBorder="1" applyAlignment="1" applyProtection="1">
      <alignment horizontal="center" vertical="center" wrapText="1"/>
      <protection locked="0"/>
    </xf>
    <xf numFmtId="57" fontId="0" fillId="2" borderId="8" xfId="0" applyNumberFormat="1" applyFill="1" applyBorder="1" applyAlignment="1" applyProtection="1">
      <alignment horizontal="center" vertical="center" wrapText="1"/>
      <protection locked="0"/>
    </xf>
    <xf numFmtId="49" fontId="0" fillId="2" borderId="46" xfId="0" applyNumberFormat="1" applyFill="1" applyBorder="1" applyAlignment="1">
      <alignment horizontal="left" vertical="center"/>
    </xf>
    <xf numFmtId="0" fontId="11" fillId="2" borderId="6" xfId="3" applyFill="1" applyBorder="1" applyAlignment="1">
      <alignment horizontal="center" vertical="center" shrinkToFit="1"/>
    </xf>
    <xf numFmtId="0" fontId="11" fillId="2" borderId="8" xfId="3" applyFill="1" applyBorder="1" applyAlignment="1">
      <alignment horizontal="center" vertical="center" shrinkToFit="1"/>
    </xf>
    <xf numFmtId="0" fontId="11" fillId="2" borderId="11" xfId="3" applyFill="1" applyBorder="1" applyAlignment="1">
      <alignment horizontal="center" vertical="center" shrinkToFit="1"/>
    </xf>
    <xf numFmtId="0" fontId="11" fillId="2" borderId="12" xfId="3" applyFill="1" applyBorder="1" applyAlignment="1">
      <alignment horizontal="center" vertical="center" shrinkToFit="1"/>
    </xf>
    <xf numFmtId="49" fontId="0" fillId="0" borderId="4" xfId="0" applyNumberFormat="1" applyBorder="1" applyAlignment="1">
      <alignment horizontal="right" vertical="center" shrinkToFit="1"/>
    </xf>
    <xf numFmtId="181" fontId="14" fillId="2" borderId="4" xfId="0" applyNumberFormat="1" applyFont="1" applyFill="1" applyBorder="1" applyAlignment="1" applyProtection="1">
      <alignment horizontal="center" vertical="center"/>
      <protection locked="0"/>
    </xf>
    <xf numFmtId="31" fontId="19" fillId="2" borderId="0" xfId="0" applyNumberFormat="1" applyFont="1" applyFill="1" applyAlignment="1" applyProtection="1">
      <alignment horizontal="center" vertical="center" wrapText="1"/>
      <protection locked="0"/>
    </xf>
    <xf numFmtId="31" fontId="19" fillId="2" borderId="4" xfId="0" applyNumberFormat="1" applyFont="1" applyFill="1" applyBorder="1" applyAlignment="1" applyProtection="1">
      <alignment horizontal="center" vertical="center" wrapText="1"/>
      <protection locked="0"/>
    </xf>
    <xf numFmtId="177" fontId="28" fillId="2" borderId="16" xfId="0" applyNumberFormat="1" applyFont="1" applyFill="1" applyBorder="1" applyAlignment="1" applyProtection="1">
      <alignment horizontal="center" vertical="center"/>
      <protection locked="0"/>
    </xf>
    <xf numFmtId="177" fontId="28" fillId="2" borderId="17" xfId="0" applyNumberFormat="1" applyFont="1" applyFill="1" applyBorder="1" applyAlignment="1" applyProtection="1">
      <alignment horizontal="center" vertical="center"/>
      <protection locked="0"/>
    </xf>
    <xf numFmtId="176" fontId="13" fillId="0" borderId="25" xfId="0" applyNumberFormat="1" applyFont="1" applyBorder="1" applyAlignment="1">
      <alignment vertical="distributed" shrinkToFit="1"/>
    </xf>
    <xf numFmtId="176" fontId="13" fillId="0" borderId="38" xfId="0" applyNumberFormat="1" applyFont="1" applyBorder="1" applyAlignment="1">
      <alignment vertical="distributed" shrinkToFit="1"/>
    </xf>
    <xf numFmtId="176" fontId="13" fillId="0" borderId="26" xfId="0" applyNumberFormat="1" applyFont="1" applyBorder="1" applyAlignment="1">
      <alignment vertical="distributed" shrinkToFit="1"/>
    </xf>
    <xf numFmtId="176" fontId="13" fillId="0" borderId="11" xfId="0" applyNumberFormat="1" applyFont="1" applyBorder="1" applyAlignment="1">
      <alignment vertical="distributed" shrinkToFit="1"/>
    </xf>
    <xf numFmtId="176" fontId="13" fillId="0" borderId="4" xfId="0" applyNumberFormat="1" applyFont="1" applyBorder="1" applyAlignment="1">
      <alignment vertical="distributed" shrinkToFit="1"/>
    </xf>
    <xf numFmtId="176" fontId="13" fillId="0" borderId="12" xfId="0" applyNumberFormat="1" applyFont="1" applyBorder="1" applyAlignment="1">
      <alignment vertical="distributed" shrinkToFit="1"/>
    </xf>
    <xf numFmtId="176" fontId="13" fillId="0" borderId="25" xfId="0" applyNumberFormat="1" applyFont="1" applyBorder="1" applyAlignment="1">
      <alignment vertical="center" shrinkToFit="1"/>
    </xf>
    <xf numFmtId="176" fontId="13" fillId="0" borderId="38" xfId="0" applyNumberFormat="1" applyFont="1" applyBorder="1" applyAlignment="1">
      <alignment vertical="center" shrinkToFit="1"/>
    </xf>
    <xf numFmtId="176" fontId="13" fillId="0" borderId="26" xfId="0" applyNumberFormat="1" applyFont="1" applyBorder="1" applyAlignment="1">
      <alignment vertical="center" shrinkToFit="1"/>
    </xf>
    <xf numFmtId="176" fontId="13" fillId="0" borderId="11" xfId="0" applyNumberFormat="1" applyFont="1" applyBorder="1" applyAlignment="1">
      <alignment vertical="center" shrinkToFit="1"/>
    </xf>
    <xf numFmtId="176" fontId="13" fillId="0" borderId="4" xfId="0" applyNumberFormat="1" applyFont="1" applyBorder="1" applyAlignment="1">
      <alignment vertical="center" shrinkToFit="1"/>
    </xf>
    <xf numFmtId="176" fontId="13" fillId="0" borderId="12" xfId="0" applyNumberFormat="1" applyFont="1" applyBorder="1" applyAlignment="1">
      <alignment vertical="center" shrinkToFit="1"/>
    </xf>
    <xf numFmtId="176" fontId="13" fillId="0" borderId="15" xfId="0" applyNumberFormat="1" applyFont="1" applyBorder="1" applyAlignment="1">
      <alignment horizontal="right" vertical="center" shrinkToFit="1"/>
    </xf>
    <xf numFmtId="176" fontId="13" fillId="0" borderId="16" xfId="0" applyNumberFormat="1" applyFont="1" applyBorder="1" applyAlignment="1">
      <alignment horizontal="right" vertical="center" shrinkToFit="1"/>
    </xf>
    <xf numFmtId="176" fontId="13" fillId="0" borderId="17" xfId="0" applyNumberFormat="1" applyFont="1" applyBorder="1" applyAlignment="1">
      <alignment horizontal="right" vertical="center" shrinkToFit="1"/>
    </xf>
    <xf numFmtId="176" fontId="13" fillId="0" borderId="11" xfId="0" applyNumberFormat="1" applyFont="1" applyBorder="1" applyAlignment="1">
      <alignment horizontal="right" vertical="center" shrinkToFit="1"/>
    </xf>
    <xf numFmtId="176" fontId="13" fillId="0" borderId="4" xfId="0" applyNumberFormat="1" applyFont="1" applyBorder="1" applyAlignment="1">
      <alignment horizontal="right" vertical="center" shrinkToFit="1"/>
    </xf>
    <xf numFmtId="176" fontId="13" fillId="0" borderId="12" xfId="0" applyNumberFormat="1" applyFont="1" applyBorder="1" applyAlignment="1">
      <alignment horizontal="right" vertical="center" shrinkToFit="1"/>
    </xf>
    <xf numFmtId="176" fontId="13" fillId="0" borderId="25" xfId="0" applyNumberFormat="1" applyFont="1" applyBorder="1" applyAlignment="1">
      <alignment horizontal="right" vertical="distributed"/>
    </xf>
    <xf numFmtId="176" fontId="13" fillId="0" borderId="38" xfId="0" applyNumberFormat="1" applyFont="1" applyBorder="1" applyAlignment="1">
      <alignment horizontal="right" vertical="distributed"/>
    </xf>
    <xf numFmtId="176" fontId="13" fillId="0" borderId="26" xfId="0" applyNumberFormat="1" applyFont="1" applyBorder="1" applyAlignment="1">
      <alignment horizontal="right" vertical="distributed"/>
    </xf>
    <xf numFmtId="176" fontId="13" fillId="5" borderId="37" xfId="0" applyNumberFormat="1" applyFont="1" applyFill="1" applyBorder="1" applyAlignment="1" applyProtection="1">
      <alignment horizontal="right" vertical="distributed"/>
      <protection locked="0"/>
    </xf>
    <xf numFmtId="176" fontId="13" fillId="5" borderId="36" xfId="0" applyNumberFormat="1" applyFont="1" applyFill="1" applyBorder="1" applyAlignment="1" applyProtection="1">
      <alignment horizontal="right" vertical="distributed"/>
      <protection locked="0"/>
    </xf>
    <xf numFmtId="176" fontId="13" fillId="5" borderId="35" xfId="0" applyNumberFormat="1" applyFont="1" applyFill="1" applyBorder="1" applyAlignment="1" applyProtection="1">
      <alignment horizontal="right" vertical="distributed"/>
      <protection locked="0"/>
    </xf>
    <xf numFmtId="176" fontId="13" fillId="0" borderId="25" xfId="0" applyNumberFormat="1" applyFont="1" applyBorder="1" applyAlignment="1" applyProtection="1">
      <alignment horizontal="right" vertical="distributed"/>
      <protection locked="0"/>
    </xf>
    <xf numFmtId="176" fontId="13" fillId="0" borderId="38" xfId="0" applyNumberFormat="1" applyFont="1" applyBorder="1" applyAlignment="1" applyProtection="1">
      <alignment horizontal="right" vertical="distributed"/>
      <protection locked="0"/>
    </xf>
    <xf numFmtId="176" fontId="13" fillId="0" borderId="26" xfId="0" applyNumberFormat="1" applyFont="1" applyBorder="1" applyAlignment="1" applyProtection="1">
      <alignment horizontal="right" vertical="distributed"/>
      <protection locked="0"/>
    </xf>
    <xf numFmtId="176" fontId="13" fillId="3" borderId="15" xfId="0" applyNumberFormat="1" applyFont="1" applyFill="1" applyBorder="1" applyAlignment="1">
      <alignment horizontal="right" vertical="center"/>
    </xf>
    <xf numFmtId="176" fontId="13" fillId="3" borderId="16" xfId="0" applyNumberFormat="1" applyFont="1" applyFill="1" applyBorder="1" applyAlignment="1">
      <alignment horizontal="right" vertical="center"/>
    </xf>
    <xf numFmtId="176" fontId="13" fillId="3" borderId="17" xfId="0" applyNumberFormat="1" applyFont="1" applyFill="1" applyBorder="1" applyAlignment="1">
      <alignment horizontal="right" vertical="center"/>
    </xf>
    <xf numFmtId="176" fontId="15" fillId="0" borderId="6" xfId="0" applyNumberFormat="1" applyFont="1" applyBorder="1" applyAlignment="1">
      <alignment horizontal="right" vertical="center" shrinkToFit="1"/>
    </xf>
    <xf numFmtId="176" fontId="15" fillId="0" borderId="8" xfId="0" applyNumberFormat="1" applyFont="1" applyBorder="1" applyAlignment="1">
      <alignment horizontal="right" vertical="center" shrinkToFit="1"/>
    </xf>
    <xf numFmtId="176" fontId="15" fillId="0" borderId="11" xfId="0" applyNumberFormat="1" applyFont="1" applyBorder="1" applyAlignment="1">
      <alignment horizontal="right" vertical="center" shrinkToFit="1"/>
    </xf>
    <xf numFmtId="176" fontId="15" fillId="0" borderId="12" xfId="0" applyNumberFormat="1" applyFont="1" applyBorder="1" applyAlignment="1">
      <alignment horizontal="right" vertical="center" shrinkToFit="1"/>
    </xf>
    <xf numFmtId="0" fontId="13" fillId="3" borderId="6"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29" fillId="3" borderId="27" xfId="0" applyFont="1" applyFill="1" applyBorder="1" applyAlignment="1">
      <alignment horizontal="center" vertical="center" wrapText="1"/>
    </xf>
    <xf numFmtId="0" fontId="29" fillId="3" borderId="33"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29" fillId="3" borderId="22" xfId="0" applyFont="1" applyFill="1" applyBorder="1" applyAlignment="1">
      <alignment horizontal="center" vertical="center" wrapText="1"/>
    </xf>
    <xf numFmtId="0" fontId="29" fillId="3" borderId="11" xfId="0" applyFont="1" applyFill="1" applyBorder="1" applyAlignment="1">
      <alignment horizontal="center" vertical="center" wrapText="1"/>
    </xf>
    <xf numFmtId="0" fontId="29" fillId="3" borderId="24" xfId="0" applyFont="1" applyFill="1" applyBorder="1" applyAlignment="1">
      <alignment horizontal="center" vertical="center" wrapText="1"/>
    </xf>
    <xf numFmtId="0" fontId="0" fillId="0" borderId="9"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11" fillId="2" borderId="6" xfId="3" applyFill="1" applyBorder="1" applyAlignment="1" applyProtection="1">
      <alignment horizontal="center" vertical="center" shrinkToFit="1"/>
      <protection locked="0"/>
    </xf>
    <xf numFmtId="0" fontId="11" fillId="2" borderId="8" xfId="3" applyFill="1" applyBorder="1" applyAlignment="1" applyProtection="1">
      <alignment horizontal="center" vertical="center" shrinkToFit="1"/>
      <protection locked="0"/>
    </xf>
    <xf numFmtId="0" fontId="11" fillId="2" borderId="11" xfId="3" applyFill="1" applyBorder="1" applyAlignment="1" applyProtection="1">
      <alignment horizontal="center" vertical="center" shrinkToFit="1"/>
      <protection locked="0"/>
    </xf>
    <xf numFmtId="0" fontId="11" fillId="2" borderId="12" xfId="3" applyFill="1" applyBorder="1" applyAlignment="1" applyProtection="1">
      <alignment horizontal="center" vertical="center" shrinkToFit="1"/>
      <protection locked="0"/>
    </xf>
    <xf numFmtId="49" fontId="0" fillId="2" borderId="46" xfId="0" applyNumberFormat="1" applyFill="1" applyBorder="1" applyAlignment="1" applyProtection="1">
      <alignment horizontal="left" vertical="center"/>
      <protection locked="0"/>
    </xf>
    <xf numFmtId="0" fontId="11" fillId="0" borderId="0" xfId="3" applyAlignment="1">
      <alignment horizontal="center" vertical="center"/>
    </xf>
    <xf numFmtId="176" fontId="11" fillId="0" borderId="0" xfId="3" applyNumberFormat="1" applyAlignment="1">
      <alignment horizontal="right" vertical="center" shrinkToFit="1"/>
    </xf>
    <xf numFmtId="0" fontId="11" fillId="4" borderId="0" xfId="3" applyFill="1" applyAlignment="1">
      <alignment horizontal="center" vertical="center"/>
    </xf>
    <xf numFmtId="0" fontId="11" fillId="0" borderId="0" xfId="3" applyAlignment="1">
      <alignment horizontal="center" vertical="center" shrinkToFit="1"/>
    </xf>
    <xf numFmtId="176" fontId="11" fillId="4" borderId="0" xfId="3" applyNumberFormat="1" applyFill="1" applyAlignment="1">
      <alignment horizontal="right" vertical="center"/>
    </xf>
    <xf numFmtId="0" fontId="11" fillId="4" borderId="0" xfId="3" applyFill="1" applyAlignment="1">
      <alignment horizontal="left" vertical="center" shrinkToFit="1"/>
    </xf>
    <xf numFmtId="0" fontId="11" fillId="4" borderId="0" xfId="3" applyFill="1" applyAlignment="1">
      <alignment horizontal="center" vertical="center" shrinkToFit="1"/>
    </xf>
    <xf numFmtId="176" fontId="11" fillId="4" borderId="0" xfId="3" applyNumberFormat="1" applyFill="1" applyAlignment="1">
      <alignment horizontal="right" vertical="center" shrinkToFit="1"/>
    </xf>
    <xf numFmtId="176" fontId="11" fillId="0" borderId="0" xfId="3" applyNumberFormat="1" applyAlignment="1">
      <alignment horizontal="left" vertical="center"/>
    </xf>
    <xf numFmtId="176" fontId="11" fillId="4" borderId="0" xfId="3" applyNumberFormat="1" applyFill="1" applyAlignment="1">
      <alignment horizontal="left" vertical="center" shrinkToFit="1"/>
    </xf>
    <xf numFmtId="0" fontId="11" fillId="0" borderId="0" xfId="3" applyAlignment="1">
      <alignment horizontal="left" vertical="center" shrinkToFit="1"/>
    </xf>
    <xf numFmtId="0" fontId="11" fillId="0" borderId="0" xfId="3" applyAlignment="1">
      <alignment horizontal="left" vertical="center"/>
    </xf>
    <xf numFmtId="176" fontId="11" fillId="4" borderId="0" xfId="3" applyNumberFormat="1" applyFill="1" applyAlignment="1">
      <alignment horizontal="center" vertical="center"/>
    </xf>
    <xf numFmtId="176" fontId="27" fillId="0" borderId="0" xfId="3" applyNumberFormat="1" applyFont="1" applyAlignment="1">
      <alignment horizontal="right" vertical="center" shrinkToFit="1"/>
    </xf>
    <xf numFmtId="0" fontId="25" fillId="0" borderId="0" xfId="3" applyFont="1" applyAlignment="1">
      <alignment horizontal="center" vertical="center"/>
    </xf>
    <xf numFmtId="0" fontId="26" fillId="0" borderId="0" xfId="3" applyFont="1" applyAlignment="1">
      <alignment horizontal="center" vertical="center"/>
    </xf>
    <xf numFmtId="176" fontId="11" fillId="0" borderId="0" xfId="3" applyNumberFormat="1" applyAlignment="1">
      <alignment horizontal="center" vertical="center" shrinkToFit="1"/>
    </xf>
    <xf numFmtId="0" fontId="11" fillId="6" borderId="0" xfId="3" applyFill="1" applyAlignment="1">
      <alignment horizontal="center" vertical="center"/>
    </xf>
    <xf numFmtId="0" fontId="24" fillId="0" borderId="0" xfId="3" applyFont="1" applyAlignment="1">
      <alignment horizontal="center" vertical="center"/>
    </xf>
    <xf numFmtId="0" fontId="11" fillId="0" borderId="13" xfId="3" applyBorder="1" applyAlignment="1">
      <alignment horizontal="center" vertical="center"/>
    </xf>
    <xf numFmtId="0" fontId="11" fillId="0" borderId="18" xfId="3" applyBorder="1" applyAlignment="1">
      <alignment horizontal="center" vertical="center"/>
    </xf>
    <xf numFmtId="0" fontId="11" fillId="0" borderId="14" xfId="3" applyBorder="1" applyAlignment="1">
      <alignment horizontal="center" vertical="center"/>
    </xf>
    <xf numFmtId="0" fontId="0" fillId="0" borderId="0" xfId="0">
      <alignment vertical="center"/>
    </xf>
    <xf numFmtId="0" fontId="31" fillId="0" borderId="6" xfId="3" applyFont="1" applyBorder="1" applyAlignment="1">
      <alignment horizontal="left" vertical="center" shrinkToFit="1"/>
    </xf>
    <xf numFmtId="0" fontId="22" fillId="0" borderId="8" xfId="3" applyFont="1" applyBorder="1" applyAlignment="1">
      <alignment horizontal="left" vertical="center" shrinkToFit="1"/>
    </xf>
    <xf numFmtId="0" fontId="22" fillId="0" borderId="11" xfId="0" applyFont="1" applyBorder="1" applyAlignment="1">
      <alignment horizontal="left" vertical="center" shrinkToFit="1"/>
    </xf>
    <xf numFmtId="0" fontId="22" fillId="0" borderId="12" xfId="0" applyFont="1" applyBorder="1" applyAlignment="1">
      <alignment horizontal="left" vertical="center" shrinkToFit="1"/>
    </xf>
    <xf numFmtId="182" fontId="11" fillId="0" borderId="6" xfId="3" applyNumberFormat="1" applyBorder="1" applyAlignment="1">
      <alignment horizontal="right" vertical="center"/>
    </xf>
    <xf numFmtId="182" fontId="11" fillId="0" borderId="7" xfId="3" applyNumberFormat="1" applyBorder="1" applyAlignment="1">
      <alignment horizontal="right" vertical="center"/>
    </xf>
    <xf numFmtId="182" fontId="11" fillId="0" borderId="8" xfId="3" applyNumberFormat="1" applyBorder="1" applyAlignment="1">
      <alignment horizontal="right" vertical="center"/>
    </xf>
    <xf numFmtId="182" fontId="0" fillId="0" borderId="11" xfId="0" applyNumberFormat="1" applyBorder="1" applyAlignment="1">
      <alignment horizontal="right" vertical="center"/>
    </xf>
    <xf numFmtId="182" fontId="0" fillId="0" borderId="4" xfId="0" applyNumberFormat="1" applyBorder="1" applyAlignment="1">
      <alignment horizontal="right" vertical="center"/>
    </xf>
    <xf numFmtId="182" fontId="0" fillId="0" borderId="12" xfId="0" applyNumberFormat="1" applyBorder="1" applyAlignment="1">
      <alignment horizontal="right" vertical="center"/>
    </xf>
    <xf numFmtId="0" fontId="22" fillId="0" borderId="0" xfId="3" applyFont="1" applyAlignment="1">
      <alignment horizontal="left" vertical="center" shrinkToFit="1"/>
    </xf>
    <xf numFmtId="0" fontId="22" fillId="0" borderId="8" xfId="0" applyFont="1" applyBorder="1" applyAlignment="1">
      <alignment horizontal="left" vertical="center" shrinkToFit="1"/>
    </xf>
    <xf numFmtId="0" fontId="22" fillId="0" borderId="0" xfId="3" applyFont="1" applyAlignment="1">
      <alignment horizontal="left" vertical="center"/>
    </xf>
    <xf numFmtId="182" fontId="11" fillId="0" borderId="11" xfId="3" applyNumberFormat="1" applyBorder="1" applyAlignment="1">
      <alignment horizontal="right" vertical="center" shrinkToFit="1"/>
    </xf>
    <xf numFmtId="182" fontId="11" fillId="0" borderId="4" xfId="3" applyNumberFormat="1" applyBorder="1" applyAlignment="1">
      <alignment horizontal="right" vertical="center" shrinkToFit="1"/>
    </xf>
    <xf numFmtId="182" fontId="11" fillId="0" borderId="12" xfId="3" applyNumberFormat="1" applyBorder="1" applyAlignment="1">
      <alignment horizontal="right" vertical="center" shrinkToFit="1"/>
    </xf>
    <xf numFmtId="0" fontId="11" fillId="0" borderId="15" xfId="3" applyBorder="1" applyAlignment="1">
      <alignment horizontal="center" vertical="center" shrinkToFit="1"/>
    </xf>
    <xf numFmtId="0" fontId="11" fillId="0" borderId="16" xfId="3" applyBorder="1" applyAlignment="1">
      <alignment horizontal="center" vertical="center" shrinkToFit="1"/>
    </xf>
    <xf numFmtId="0" fontId="29" fillId="0" borderId="13" xfId="3" applyFont="1" applyBorder="1" applyAlignment="1">
      <alignment horizontal="center" vertical="center" wrapText="1" shrinkToFit="1"/>
    </xf>
    <xf numFmtId="0" fontId="29" fillId="0" borderId="14" xfId="3" applyFont="1" applyBorder="1" applyAlignment="1">
      <alignment horizontal="center" vertical="center" wrapText="1" shrinkToFit="1"/>
    </xf>
    <xf numFmtId="0" fontId="11" fillId="0" borderId="6" xfId="3" applyBorder="1" applyAlignment="1">
      <alignment horizontal="center" vertical="center" shrinkToFit="1"/>
    </xf>
    <xf numFmtId="0" fontId="11" fillId="0" borderId="7" xfId="3" applyBorder="1" applyAlignment="1">
      <alignment horizontal="center" vertical="center" shrinkToFit="1"/>
    </xf>
    <xf numFmtId="0" fontId="11" fillId="0" borderId="8" xfId="3" applyBorder="1" applyAlignment="1">
      <alignment horizontal="center" vertical="center" shrinkToFit="1"/>
    </xf>
    <xf numFmtId="0" fontId="11" fillId="0" borderId="11" xfId="3" applyBorder="1" applyAlignment="1">
      <alignment horizontal="center" vertical="center"/>
    </xf>
    <xf numFmtId="0" fontId="11" fillId="0" borderId="12" xfId="3" applyBorder="1" applyAlignment="1">
      <alignment horizontal="center" vertical="center"/>
    </xf>
    <xf numFmtId="182" fontId="11" fillId="0" borderId="15" xfId="3" applyNumberFormat="1" applyBorder="1" applyAlignment="1">
      <alignment horizontal="right" vertical="center" shrinkToFit="1"/>
    </xf>
    <xf numFmtId="182" fontId="11" fillId="0" borderId="16" xfId="3" applyNumberFormat="1" applyBorder="1" applyAlignment="1">
      <alignment horizontal="right" vertical="center" shrinkToFit="1"/>
    </xf>
    <xf numFmtId="182" fontId="11" fillId="0" borderId="17" xfId="3" applyNumberFormat="1" applyBorder="1" applyAlignment="1">
      <alignment horizontal="right" vertical="center" shrinkToFit="1"/>
    </xf>
    <xf numFmtId="0" fontId="11" fillId="0" borderId="37" xfId="3" applyBorder="1" applyAlignment="1">
      <alignment horizontal="center" vertical="center"/>
    </xf>
    <xf numFmtId="0" fontId="11" fillId="0" borderId="36" xfId="3" applyBorder="1" applyAlignment="1">
      <alignment horizontal="center" vertical="center"/>
    </xf>
    <xf numFmtId="0" fontId="11" fillId="0" borderId="35" xfId="3" applyBorder="1" applyAlignment="1">
      <alignment horizontal="center" vertical="center"/>
    </xf>
    <xf numFmtId="49" fontId="2" fillId="3" borderId="43" xfId="3" applyNumberFormat="1" applyFont="1" applyFill="1" applyBorder="1" applyAlignment="1">
      <alignment horizontal="center" vertical="center"/>
    </xf>
    <xf numFmtId="0" fontId="11" fillId="3" borderId="36" xfId="3" applyFill="1" applyBorder="1" applyAlignment="1">
      <alignment horizontal="center" vertical="center"/>
    </xf>
    <xf numFmtId="0" fontId="11" fillId="3" borderId="44" xfId="3" applyFill="1" applyBorder="1" applyAlignment="1">
      <alignment horizontal="center" vertical="center"/>
    </xf>
    <xf numFmtId="0" fontId="11" fillId="3" borderId="43" xfId="3" applyFill="1" applyBorder="1" applyAlignment="1" applyProtection="1">
      <alignment horizontal="center" vertical="center"/>
      <protection locked="0"/>
    </xf>
    <xf numFmtId="0" fontId="11" fillId="3" borderId="35" xfId="3" applyFill="1" applyBorder="1" applyAlignment="1" applyProtection="1">
      <alignment horizontal="center" vertical="center"/>
      <protection locked="0"/>
    </xf>
    <xf numFmtId="0" fontId="11" fillId="0" borderId="3" xfId="3" applyBorder="1" applyAlignment="1">
      <alignment horizontal="center" vertical="center"/>
    </xf>
    <xf numFmtId="0" fontId="11" fillId="0" borderId="29" xfId="3" applyBorder="1" applyAlignment="1">
      <alignment horizontal="center" vertical="center"/>
    </xf>
    <xf numFmtId="182" fontId="27" fillId="0" borderId="30" xfId="3" applyNumberFormat="1" applyFont="1" applyBorder="1" applyAlignment="1">
      <alignment horizontal="right" vertical="center" shrinkToFit="1"/>
    </xf>
    <xf numFmtId="182" fontId="27" fillId="0" borderId="1" xfId="3" applyNumberFormat="1" applyFont="1" applyBorder="1" applyAlignment="1">
      <alignment horizontal="right" vertical="center" shrinkToFit="1"/>
    </xf>
    <xf numFmtId="182" fontId="27" fillId="0" borderId="2" xfId="3" applyNumberFormat="1" applyFont="1" applyBorder="1" applyAlignment="1">
      <alignment horizontal="right" vertical="center" shrinkToFit="1"/>
    </xf>
    <xf numFmtId="0" fontId="11" fillId="0" borderId="16" xfId="3" applyBorder="1" applyAlignment="1">
      <alignment horizontal="center" vertical="center"/>
    </xf>
    <xf numFmtId="0" fontId="11" fillId="0" borderId="17" xfId="3" applyBorder="1" applyAlignment="1">
      <alignment horizontal="center" vertical="center"/>
    </xf>
    <xf numFmtId="49" fontId="11" fillId="0" borderId="38" xfId="3" applyNumberFormat="1" applyBorder="1" applyAlignment="1">
      <alignment horizontal="left" vertical="center"/>
    </xf>
    <xf numFmtId="0" fontId="11" fillId="0" borderId="38" xfId="3" applyBorder="1" applyAlignment="1">
      <alignment horizontal="left" vertical="center"/>
    </xf>
    <xf numFmtId="0" fontId="11" fillId="0" borderId="46" xfId="3" applyBorder="1" applyAlignment="1">
      <alignment horizontal="left" vertical="center"/>
    </xf>
    <xf numFmtId="0" fontId="11" fillId="0" borderId="48" xfId="3" applyBorder="1" applyAlignment="1">
      <alignment horizontal="left" vertical="center"/>
    </xf>
    <xf numFmtId="0" fontId="11" fillId="0" borderId="6" xfId="3" applyBorder="1" applyAlignment="1">
      <alignment horizontal="left" vertical="center"/>
    </xf>
    <xf numFmtId="0" fontId="11" fillId="0" borderId="7" xfId="3" applyBorder="1" applyAlignment="1">
      <alignment horizontal="left" vertical="center"/>
    </xf>
    <xf numFmtId="0" fontId="11" fillId="0" borderId="8" xfId="3" applyBorder="1" applyAlignment="1">
      <alignment horizontal="left" vertical="center"/>
    </xf>
    <xf numFmtId="0" fontId="11" fillId="0" borderId="39" xfId="3" applyBorder="1" applyAlignment="1">
      <alignment horizontal="left" vertical="center"/>
    </xf>
    <xf numFmtId="0" fontId="11" fillId="0" borderId="40" xfId="3" applyBorder="1" applyAlignment="1">
      <alignment horizontal="left" vertical="center"/>
    </xf>
    <xf numFmtId="0" fontId="11" fillId="0" borderId="18" xfId="3" applyBorder="1" applyAlignment="1">
      <alignment horizontal="center" vertical="center" shrinkToFit="1"/>
    </xf>
    <xf numFmtId="0" fontId="11" fillId="0" borderId="14" xfId="3" applyBorder="1" applyAlignment="1">
      <alignment horizontal="center" vertical="center" shrinkToFit="1"/>
    </xf>
    <xf numFmtId="0" fontId="11" fillId="0" borderId="9" xfId="3" applyBorder="1" applyAlignment="1">
      <alignment horizontal="left" vertical="center" shrinkToFit="1"/>
    </xf>
    <xf numFmtId="0" fontId="11" fillId="0" borderId="10" xfId="3" applyBorder="1" applyAlignment="1">
      <alignment horizontal="left" vertical="center" shrinkToFit="1"/>
    </xf>
    <xf numFmtId="0" fontId="0" fillId="0" borderId="11" xfId="0" applyBorder="1" applyAlignment="1">
      <alignment horizontal="left" vertical="center" shrinkToFit="1"/>
    </xf>
    <xf numFmtId="0" fontId="0" fillId="0" borderId="4" xfId="0" applyBorder="1" applyAlignment="1">
      <alignment horizontal="left" vertical="center" shrinkToFit="1"/>
    </xf>
    <xf numFmtId="0" fontId="0" fillId="0" borderId="12" xfId="0" applyBorder="1" applyAlignment="1">
      <alignment horizontal="left" vertical="center" shrinkToFit="1"/>
    </xf>
    <xf numFmtId="31" fontId="20" fillId="0" borderId="0" xfId="3" applyNumberFormat="1" applyFont="1" applyAlignment="1">
      <alignment horizontal="center" vertical="center"/>
    </xf>
    <xf numFmtId="0" fontId="20" fillId="0" borderId="0" xfId="3" applyFont="1" applyAlignment="1">
      <alignment horizontal="center" vertical="center"/>
    </xf>
    <xf numFmtId="0" fontId="11" fillId="0" borderId="5" xfId="3" applyBorder="1" applyAlignment="1">
      <alignment horizontal="left" vertical="center"/>
    </xf>
    <xf numFmtId="0" fontId="11" fillId="0" borderId="5" xfId="3" applyBorder="1" applyAlignment="1">
      <alignment horizontal="center" vertical="center" shrinkToFit="1"/>
    </xf>
    <xf numFmtId="31" fontId="11" fillId="0" borderId="16" xfId="3" applyNumberFormat="1" applyBorder="1" applyAlignment="1">
      <alignment horizontal="center" vertical="center"/>
    </xf>
    <xf numFmtId="31" fontId="11" fillId="0" borderId="17" xfId="3" applyNumberFormat="1" applyBorder="1" applyAlignment="1">
      <alignment horizontal="center" vertical="center"/>
    </xf>
    <xf numFmtId="0" fontId="15" fillId="0" borderId="0" xfId="3" applyFont="1" applyAlignment="1">
      <alignment horizontal="left" vertical="center"/>
    </xf>
    <xf numFmtId="0" fontId="11" fillId="0" borderId="0" xfId="3" applyAlignment="1">
      <alignment horizontal="right" vertical="center"/>
    </xf>
    <xf numFmtId="49" fontId="11" fillId="0" borderId="0" xfId="3" applyNumberFormat="1" applyAlignment="1">
      <alignment horizontal="center" vertical="center"/>
    </xf>
    <xf numFmtId="182" fontId="11" fillId="2" borderId="6" xfId="3" applyNumberFormat="1" applyFill="1" applyBorder="1" applyAlignment="1">
      <alignment horizontal="right" vertical="center"/>
    </xf>
    <xf numFmtId="182" fontId="11" fillId="2" borderId="7" xfId="3" applyNumberFormat="1" applyFill="1" applyBorder="1" applyAlignment="1">
      <alignment horizontal="right" vertical="center"/>
    </xf>
    <xf numFmtId="182" fontId="11" fillId="2" borderId="8" xfId="3" applyNumberFormat="1" applyFill="1" applyBorder="1" applyAlignment="1">
      <alignment horizontal="right" vertical="center"/>
    </xf>
    <xf numFmtId="182" fontId="11" fillId="5" borderId="15" xfId="3" applyNumberFormat="1" applyFill="1" applyBorder="1" applyAlignment="1">
      <alignment horizontal="right" vertical="center" shrinkToFit="1"/>
    </xf>
    <xf numFmtId="182" fontId="11" fillId="5" borderId="16" xfId="3" applyNumberFormat="1" applyFill="1" applyBorder="1" applyAlignment="1">
      <alignment horizontal="right" vertical="center" shrinkToFit="1"/>
    </xf>
    <xf numFmtId="182" fontId="11" fillId="5" borderId="17" xfId="3" applyNumberFormat="1" applyFill="1" applyBorder="1" applyAlignment="1">
      <alignment horizontal="right" vertical="center" shrinkToFit="1"/>
    </xf>
    <xf numFmtId="0" fontId="1" fillId="2" borderId="36" xfId="3" applyFont="1" applyFill="1" applyBorder="1" applyAlignment="1" applyProtection="1">
      <alignment horizontal="center" vertical="center" shrinkToFit="1"/>
      <protection locked="0"/>
    </xf>
    <xf numFmtId="0" fontId="5" fillId="2" borderId="36" xfId="3" applyFont="1" applyFill="1" applyBorder="1" applyAlignment="1" applyProtection="1">
      <alignment horizontal="center" vertical="center" shrinkToFit="1"/>
      <protection locked="0"/>
    </xf>
    <xf numFmtId="0" fontId="5" fillId="2" borderId="35" xfId="3" applyFont="1" applyFill="1" applyBorder="1" applyAlignment="1" applyProtection="1">
      <alignment horizontal="center" vertical="center" shrinkToFit="1"/>
      <protection locked="0"/>
    </xf>
    <xf numFmtId="0" fontId="5" fillId="0" borderId="0" xfId="3" applyFont="1" applyAlignment="1">
      <alignment horizontal="left" vertical="center" shrinkToFit="1"/>
    </xf>
    <xf numFmtId="176" fontId="11" fillId="3" borderId="11" xfId="3" applyNumberFormat="1" applyFill="1" applyBorder="1" applyAlignment="1">
      <alignment horizontal="right" vertical="center" shrinkToFit="1"/>
    </xf>
    <xf numFmtId="176" fontId="11" fillId="3" borderId="4" xfId="3" applyNumberFormat="1" applyFill="1" applyBorder="1" applyAlignment="1">
      <alignment horizontal="right" vertical="center" shrinkToFit="1"/>
    </xf>
    <xf numFmtId="176" fontId="11" fillId="3" borderId="12" xfId="3" applyNumberFormat="1" applyFill="1" applyBorder="1" applyAlignment="1">
      <alignment horizontal="right" vertical="center" shrinkToFit="1"/>
    </xf>
    <xf numFmtId="0" fontId="11" fillId="0" borderId="6" xfId="3" applyBorder="1" applyAlignment="1">
      <alignment horizontal="center" vertical="center"/>
    </xf>
    <xf numFmtId="0" fontId="1" fillId="2" borderId="13" xfId="3" applyFont="1" applyFill="1" applyBorder="1" applyAlignment="1">
      <alignment horizontal="center" vertical="center" shrinkToFit="1"/>
    </xf>
    <xf numFmtId="0" fontId="11" fillId="2" borderId="14" xfId="3" applyFill="1" applyBorder="1" applyAlignment="1">
      <alignment horizontal="center" vertical="center" shrinkToFit="1"/>
    </xf>
    <xf numFmtId="49" fontId="11" fillId="2" borderId="7" xfId="3" applyNumberFormat="1" applyFill="1" applyBorder="1" applyAlignment="1" applyProtection="1">
      <alignment horizontal="center" vertical="center" shrinkToFit="1"/>
      <protection locked="0"/>
    </xf>
    <xf numFmtId="49" fontId="11" fillId="2" borderId="8" xfId="3" applyNumberFormat="1" applyFill="1" applyBorder="1" applyAlignment="1" applyProtection="1">
      <alignment horizontal="center" vertical="center" shrinkToFit="1"/>
      <protection locked="0"/>
    </xf>
    <xf numFmtId="49" fontId="11" fillId="2" borderId="4" xfId="3" applyNumberFormat="1" applyFill="1" applyBorder="1" applyAlignment="1" applyProtection="1">
      <alignment horizontal="center" vertical="center" shrinkToFit="1"/>
      <protection locked="0"/>
    </xf>
    <xf numFmtId="49" fontId="11" fillId="2" borderId="12" xfId="3" applyNumberFormat="1" applyFill="1" applyBorder="1" applyAlignment="1" applyProtection="1">
      <alignment horizontal="center" vertical="center" shrinkToFit="1"/>
      <protection locked="0"/>
    </xf>
    <xf numFmtId="0" fontId="29" fillId="0" borderId="6" xfId="3" applyFont="1" applyBorder="1" applyAlignment="1">
      <alignment horizontal="center" vertical="center" wrapText="1" shrinkToFit="1"/>
    </xf>
    <xf numFmtId="0" fontId="30" fillId="0" borderId="11" xfId="3" applyFont="1" applyBorder="1" applyAlignment="1">
      <alignment horizontal="center" vertical="center" wrapText="1" shrinkToFit="1"/>
    </xf>
    <xf numFmtId="0" fontId="1" fillId="2" borderId="7" xfId="3" applyFont="1" applyFill="1" applyBorder="1" applyAlignment="1">
      <alignment horizontal="center" vertical="center" shrinkToFit="1"/>
    </xf>
    <xf numFmtId="0" fontId="5" fillId="2" borderId="7" xfId="3" applyFont="1" applyFill="1" applyBorder="1" applyAlignment="1">
      <alignment horizontal="center" vertical="center" shrinkToFit="1"/>
    </xf>
    <xf numFmtId="0" fontId="5" fillId="2" borderId="8" xfId="3" applyFont="1" applyFill="1" applyBorder="1" applyAlignment="1">
      <alignment horizontal="center" vertical="center" shrinkToFit="1"/>
    </xf>
    <xf numFmtId="49" fontId="1" fillId="2" borderId="43" xfId="3" applyNumberFormat="1" applyFont="1" applyFill="1" applyBorder="1" applyAlignment="1">
      <alignment horizontal="center" vertical="center"/>
    </xf>
    <xf numFmtId="49" fontId="11" fillId="2" borderId="36" xfId="3" applyNumberFormat="1" applyFill="1" applyBorder="1" applyAlignment="1">
      <alignment horizontal="center" vertical="center"/>
    </xf>
    <xf numFmtId="49" fontId="11" fillId="2" borderId="44" xfId="3" applyNumberFormat="1" applyFill="1" applyBorder="1" applyAlignment="1">
      <alignment horizontal="center" vertical="center"/>
    </xf>
    <xf numFmtId="0" fontId="20" fillId="0" borderId="43" xfId="3" applyFont="1" applyBorder="1" applyAlignment="1">
      <alignment horizontal="center" vertical="center"/>
    </xf>
    <xf numFmtId="0" fontId="20" fillId="0" borderId="35" xfId="3" applyFont="1" applyBorder="1" applyAlignment="1">
      <alignment horizontal="center" vertical="center"/>
    </xf>
    <xf numFmtId="176" fontId="27" fillId="0" borderId="30" xfId="3" applyNumberFormat="1" applyFont="1" applyBorder="1" applyAlignment="1">
      <alignment horizontal="right" vertical="center" shrinkToFit="1"/>
    </xf>
    <xf numFmtId="176" fontId="27" fillId="0" borderId="1" xfId="3" applyNumberFormat="1" applyFont="1" applyBorder="1" applyAlignment="1">
      <alignment horizontal="right" vertical="center" shrinkToFit="1"/>
    </xf>
    <xf numFmtId="176" fontId="27" fillId="0" borderId="2" xfId="3" applyNumberFormat="1" applyFont="1" applyBorder="1" applyAlignment="1">
      <alignment horizontal="right" vertical="center" shrinkToFit="1"/>
    </xf>
    <xf numFmtId="0" fontId="1" fillId="2" borderId="15" xfId="3" applyFont="1" applyFill="1" applyBorder="1" applyAlignment="1">
      <alignment horizontal="center" vertical="center" shrinkToFit="1"/>
    </xf>
    <xf numFmtId="0" fontId="11" fillId="2" borderId="16" xfId="3" applyFill="1" applyBorder="1" applyAlignment="1">
      <alignment horizontal="center" vertical="center" shrinkToFit="1"/>
    </xf>
    <xf numFmtId="0" fontId="1" fillId="2" borderId="16" xfId="3" applyFont="1" applyFill="1" applyBorder="1" applyAlignment="1">
      <alignment horizontal="center" vertical="center" shrinkToFit="1"/>
    </xf>
    <xf numFmtId="0" fontId="11" fillId="3" borderId="16" xfId="3" applyFill="1" applyBorder="1" applyAlignment="1">
      <alignment horizontal="center" vertical="center"/>
    </xf>
    <xf numFmtId="0" fontId="11" fillId="3" borderId="17" xfId="3" applyFill="1" applyBorder="1" applyAlignment="1">
      <alignment horizontal="center" vertical="center"/>
    </xf>
    <xf numFmtId="49" fontId="1" fillId="2" borderId="38" xfId="3" applyNumberFormat="1" applyFont="1" applyFill="1" applyBorder="1" applyAlignment="1">
      <alignment horizontal="left" vertical="center"/>
    </xf>
    <xf numFmtId="49" fontId="11" fillId="2" borderId="38" xfId="3" applyNumberFormat="1" applyFill="1" applyBorder="1" applyAlignment="1">
      <alignment horizontal="left" vertical="center"/>
    </xf>
    <xf numFmtId="49" fontId="1" fillId="2" borderId="46" xfId="3" applyNumberFormat="1" applyFont="1" applyFill="1" applyBorder="1" applyAlignment="1">
      <alignment horizontal="left" vertical="center"/>
    </xf>
    <xf numFmtId="49" fontId="11" fillId="2" borderId="46" xfId="3" applyNumberFormat="1" applyFill="1" applyBorder="1" applyAlignment="1">
      <alignment horizontal="left" vertical="center"/>
    </xf>
    <xf numFmtId="49" fontId="11" fillId="2" borderId="48" xfId="3" applyNumberFormat="1" applyFill="1" applyBorder="1" applyAlignment="1">
      <alignment horizontal="left" vertical="center"/>
    </xf>
    <xf numFmtId="0" fontId="7" fillId="0" borderId="6" xfId="3" applyFont="1" applyBorder="1" applyAlignment="1">
      <alignment horizontal="left" vertical="center"/>
    </xf>
    <xf numFmtId="49" fontId="1" fillId="2" borderId="39" xfId="3" applyNumberFormat="1" applyFont="1" applyFill="1" applyBorder="1" applyAlignment="1">
      <alignment horizontal="left" vertical="center"/>
    </xf>
    <xf numFmtId="49" fontId="11" fillId="2" borderId="39" xfId="3" applyNumberFormat="1" applyFill="1" applyBorder="1" applyAlignment="1">
      <alignment horizontal="left" vertical="center"/>
    </xf>
    <xf numFmtId="49" fontId="11" fillId="2" borderId="40" xfId="3" applyNumberFormat="1" applyFill="1" applyBorder="1" applyAlignment="1">
      <alignment horizontal="left" vertical="center"/>
    </xf>
    <xf numFmtId="0" fontId="11" fillId="2" borderId="18" xfId="3" applyFill="1" applyBorder="1" applyAlignment="1">
      <alignment horizontal="center" vertical="center" shrinkToFit="1"/>
    </xf>
    <xf numFmtId="0" fontId="1" fillId="2" borderId="9" xfId="3" applyFont="1" applyFill="1" applyBorder="1" applyAlignment="1">
      <alignment horizontal="left" vertical="center" shrinkToFit="1"/>
    </xf>
    <xf numFmtId="0" fontId="11" fillId="2" borderId="0" xfId="3" applyFill="1" applyAlignment="1">
      <alignment horizontal="left" vertical="center" shrinkToFit="1"/>
    </xf>
    <xf numFmtId="0" fontId="11" fillId="2" borderId="10" xfId="3" applyFill="1" applyBorder="1" applyAlignment="1">
      <alignment horizontal="left" vertical="center" shrinkToFit="1"/>
    </xf>
    <xf numFmtId="0" fontId="11" fillId="3" borderId="0" xfId="3" applyFill="1" applyAlignment="1">
      <alignment horizontal="center" vertical="center"/>
    </xf>
    <xf numFmtId="31" fontId="20" fillId="2" borderId="0" xfId="0" applyNumberFormat="1" applyFont="1" applyFill="1" applyAlignment="1" applyProtection="1">
      <alignment horizontal="center" vertical="center" wrapText="1"/>
      <protection locked="0"/>
    </xf>
    <xf numFmtId="31" fontId="20" fillId="2" borderId="4" xfId="0" applyNumberFormat="1" applyFont="1" applyFill="1" applyBorder="1" applyAlignment="1" applyProtection="1">
      <alignment horizontal="center" vertical="center" wrapText="1"/>
      <protection locked="0"/>
    </xf>
    <xf numFmtId="49" fontId="1" fillId="2" borderId="5" xfId="3" applyNumberFormat="1" applyFont="1" applyFill="1" applyBorder="1" applyAlignment="1" applyProtection="1">
      <alignment horizontal="center" vertical="center" shrinkToFit="1"/>
      <protection locked="0"/>
    </xf>
    <xf numFmtId="49" fontId="11" fillId="2" borderId="5" xfId="3" applyNumberFormat="1" applyFill="1" applyBorder="1" applyAlignment="1" applyProtection="1">
      <alignment horizontal="center" vertical="center" shrinkToFit="1"/>
      <protection locked="0"/>
    </xf>
    <xf numFmtId="31" fontId="8" fillId="2" borderId="16" xfId="0" applyNumberFormat="1" applyFont="1" applyFill="1" applyBorder="1" applyProtection="1">
      <alignment vertical="center"/>
      <protection locked="0"/>
    </xf>
    <xf numFmtId="0" fontId="0" fillId="0" borderId="16" xfId="0" applyBorder="1" applyProtection="1">
      <alignment vertical="center"/>
      <protection locked="0"/>
    </xf>
    <xf numFmtId="0" fontId="0" fillId="0" borderId="17" xfId="0" applyBorder="1" applyProtection="1">
      <alignment vertical="center"/>
      <protection locked="0"/>
    </xf>
    <xf numFmtId="176" fontId="11" fillId="0" borderId="6" xfId="3" applyNumberFormat="1" applyBorder="1" applyAlignment="1">
      <alignment horizontal="right" vertical="center"/>
    </xf>
    <xf numFmtId="176" fontId="11" fillId="0" borderId="7" xfId="3" applyNumberFormat="1" applyBorder="1" applyAlignment="1">
      <alignment horizontal="right" vertical="center"/>
    </xf>
    <xf numFmtId="176" fontId="11" fillId="0" borderId="8" xfId="3" applyNumberFormat="1" applyBorder="1" applyAlignment="1">
      <alignment horizontal="right" vertical="center"/>
    </xf>
    <xf numFmtId="176" fontId="0" fillId="0" borderId="11" xfId="0" applyNumberFormat="1" applyBorder="1" applyAlignment="1">
      <alignment horizontal="right" vertical="center"/>
    </xf>
    <xf numFmtId="176" fontId="0" fillId="0" borderId="4" xfId="0" applyNumberFormat="1" applyBorder="1" applyAlignment="1">
      <alignment horizontal="right" vertical="center"/>
    </xf>
    <xf numFmtId="176" fontId="0" fillId="0" borderId="12" xfId="0" applyNumberFormat="1" applyBorder="1" applyAlignment="1">
      <alignment horizontal="right" vertical="center"/>
    </xf>
    <xf numFmtId="176" fontId="11" fillId="0" borderId="11" xfId="3" applyNumberFormat="1" applyBorder="1" applyAlignment="1">
      <alignment horizontal="right" vertical="center" shrinkToFit="1"/>
    </xf>
    <xf numFmtId="176" fontId="11" fillId="0" borderId="4" xfId="3" applyNumberFormat="1" applyBorder="1" applyAlignment="1">
      <alignment horizontal="right" vertical="center" shrinkToFit="1"/>
    </xf>
    <xf numFmtId="176" fontId="11" fillId="0" borderId="12" xfId="3" applyNumberFormat="1" applyBorder="1" applyAlignment="1">
      <alignment horizontal="right" vertical="center" shrinkToFit="1"/>
    </xf>
    <xf numFmtId="176" fontId="11" fillId="0" borderId="15" xfId="3" applyNumberFormat="1" applyBorder="1" applyAlignment="1">
      <alignment horizontal="right" vertical="center" shrinkToFit="1"/>
    </xf>
    <xf numFmtId="176" fontId="11" fillId="0" borderId="16" xfId="3" applyNumberFormat="1" applyBorder="1" applyAlignment="1">
      <alignment horizontal="right" vertical="center" shrinkToFit="1"/>
    </xf>
    <xf numFmtId="176" fontId="11" fillId="0" borderId="17" xfId="3" applyNumberFormat="1" applyBorder="1" applyAlignment="1">
      <alignment horizontal="right" vertical="center" shrinkToFit="1"/>
    </xf>
    <xf numFmtId="0" fontId="11" fillId="3" borderId="43" xfId="3" applyFill="1" applyBorder="1" applyAlignment="1">
      <alignment horizontal="center" vertical="center"/>
    </xf>
    <xf numFmtId="0" fontId="11" fillId="3" borderId="35" xfId="3" applyFill="1" applyBorder="1" applyAlignment="1">
      <alignment horizontal="center" vertical="center"/>
    </xf>
    <xf numFmtId="49" fontId="1" fillId="2" borderId="39" xfId="3" applyNumberFormat="1" applyFont="1" applyFill="1" applyBorder="1" applyAlignment="1" applyProtection="1">
      <alignment horizontal="left" vertical="center"/>
      <protection locked="0"/>
    </xf>
    <xf numFmtId="49" fontId="11" fillId="2" borderId="39" xfId="3" applyNumberFormat="1" applyFill="1" applyBorder="1" applyAlignment="1" applyProtection="1">
      <alignment horizontal="left" vertical="center"/>
      <protection locked="0"/>
    </xf>
    <xf numFmtId="49" fontId="11" fillId="2" borderId="40" xfId="3" applyNumberFormat="1" applyFill="1" applyBorder="1" applyAlignment="1" applyProtection="1">
      <alignment horizontal="left" vertical="center"/>
      <protection locked="0"/>
    </xf>
    <xf numFmtId="0" fontId="1" fillId="2" borderId="9" xfId="3" applyFont="1" applyFill="1" applyBorder="1" applyAlignment="1" applyProtection="1">
      <alignment horizontal="left" vertical="center" shrinkToFit="1"/>
      <protection locked="0"/>
    </xf>
    <xf numFmtId="0" fontId="11" fillId="2" borderId="0" xfId="3" applyFill="1" applyAlignment="1" applyProtection="1">
      <alignment horizontal="left" vertical="center" shrinkToFit="1"/>
      <protection locked="0"/>
    </xf>
    <xf numFmtId="0" fontId="11" fillId="2" borderId="10" xfId="3" applyFill="1"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1" fillId="2" borderId="7" xfId="3" applyFont="1" applyFill="1" applyBorder="1" applyAlignment="1" applyProtection="1">
      <alignment horizontal="center" vertical="center" shrinkToFit="1"/>
      <protection locked="0"/>
    </xf>
    <xf numFmtId="0" fontId="5" fillId="2" borderId="7" xfId="3" applyFont="1" applyFill="1" applyBorder="1" applyAlignment="1" applyProtection="1">
      <alignment horizontal="center" vertical="center" shrinkToFit="1"/>
      <protection locked="0"/>
    </xf>
    <xf numFmtId="0" fontId="5" fillId="2" borderId="8" xfId="3" applyFont="1" applyFill="1" applyBorder="1" applyAlignment="1" applyProtection="1">
      <alignment horizontal="center" vertical="center" shrinkToFit="1"/>
      <protection locked="0"/>
    </xf>
    <xf numFmtId="49" fontId="1" fillId="2" borderId="43" xfId="3" applyNumberFormat="1" applyFont="1" applyFill="1" applyBorder="1" applyAlignment="1" applyProtection="1">
      <alignment horizontal="center" vertical="center"/>
      <protection locked="0"/>
    </xf>
    <xf numFmtId="49" fontId="11" fillId="2" borderId="44" xfId="3" applyNumberFormat="1" applyFill="1" applyBorder="1" applyAlignment="1" applyProtection="1">
      <alignment horizontal="center" vertical="center"/>
      <protection locked="0"/>
    </xf>
    <xf numFmtId="49" fontId="11" fillId="2" borderId="36" xfId="3" applyNumberFormat="1" applyFill="1" applyBorder="1" applyAlignment="1" applyProtection="1">
      <alignment horizontal="center" vertical="center"/>
      <protection locked="0"/>
    </xf>
    <xf numFmtId="176" fontId="11" fillId="5" borderId="15" xfId="3" applyNumberFormat="1" applyFill="1" applyBorder="1" applyAlignment="1" applyProtection="1">
      <alignment horizontal="right" vertical="center" shrinkToFit="1"/>
      <protection locked="0"/>
    </xf>
    <xf numFmtId="176" fontId="11" fillId="5" borderId="16" xfId="3" applyNumberFormat="1" applyFill="1" applyBorder="1" applyAlignment="1" applyProtection="1">
      <alignment horizontal="right" vertical="center" shrinkToFit="1"/>
      <protection locked="0"/>
    </xf>
    <xf numFmtId="176" fontId="11" fillId="5" borderId="17" xfId="3" applyNumberFormat="1" applyFill="1" applyBorder="1" applyAlignment="1" applyProtection="1">
      <alignment horizontal="right" vertical="center" shrinkToFit="1"/>
      <protection locked="0"/>
    </xf>
    <xf numFmtId="0" fontId="1" fillId="2" borderId="15" xfId="3" applyFont="1" applyFill="1" applyBorder="1" applyAlignment="1" applyProtection="1">
      <alignment horizontal="center" vertical="center" shrinkToFit="1"/>
      <protection locked="0"/>
    </xf>
    <xf numFmtId="0" fontId="11" fillId="2" borderId="16" xfId="3" applyFill="1" applyBorder="1" applyAlignment="1" applyProtection="1">
      <alignment horizontal="center" vertical="center" shrinkToFit="1"/>
      <protection locked="0"/>
    </xf>
    <xf numFmtId="0" fontId="1" fillId="2" borderId="16" xfId="3" applyFont="1" applyFill="1" applyBorder="1" applyAlignment="1" applyProtection="1">
      <alignment horizontal="center" vertical="center" shrinkToFit="1"/>
      <protection locked="0"/>
    </xf>
    <xf numFmtId="0" fontId="1" fillId="2" borderId="13" xfId="3" applyFont="1" applyFill="1" applyBorder="1" applyAlignment="1" applyProtection="1">
      <alignment horizontal="center" vertical="center" shrinkToFit="1"/>
      <protection locked="0"/>
    </xf>
    <xf numFmtId="0" fontId="11" fillId="2" borderId="14" xfId="3" applyFill="1" applyBorder="1" applyAlignment="1" applyProtection="1">
      <alignment horizontal="center" vertical="center" shrinkToFit="1"/>
      <protection locked="0"/>
    </xf>
    <xf numFmtId="49" fontId="1" fillId="2" borderId="46" xfId="3" applyNumberFormat="1" applyFont="1" applyFill="1" applyBorder="1" applyAlignment="1" applyProtection="1">
      <alignment horizontal="left" vertical="center"/>
      <protection locked="0"/>
    </xf>
    <xf numFmtId="49" fontId="11" fillId="2" borderId="46" xfId="3" applyNumberFormat="1" applyFill="1" applyBorder="1" applyAlignment="1" applyProtection="1">
      <alignment horizontal="left" vertical="center"/>
      <protection locked="0"/>
    </xf>
    <xf numFmtId="49" fontId="11" fillId="2" borderId="48" xfId="3" applyNumberFormat="1" applyFill="1" applyBorder="1" applyAlignment="1" applyProtection="1">
      <alignment horizontal="left" vertical="center"/>
      <protection locked="0"/>
    </xf>
    <xf numFmtId="49" fontId="1" fillId="2" borderId="38" xfId="3" applyNumberFormat="1" applyFont="1" applyFill="1" applyBorder="1" applyAlignment="1" applyProtection="1">
      <alignment horizontal="left" vertical="center"/>
      <protection locked="0"/>
    </xf>
    <xf numFmtId="49" fontId="11" fillId="2" borderId="38" xfId="3" applyNumberFormat="1" applyFill="1" applyBorder="1" applyAlignment="1" applyProtection="1">
      <alignment horizontal="left" vertical="center"/>
      <protection locked="0"/>
    </xf>
    <xf numFmtId="176" fontId="11" fillId="2" borderId="6" xfId="3" applyNumberFormat="1" applyFill="1" applyBorder="1" applyAlignment="1" applyProtection="1">
      <alignment horizontal="right" vertical="center"/>
      <protection locked="0"/>
    </xf>
    <xf numFmtId="176" fontId="11" fillId="2" borderId="7" xfId="3" applyNumberFormat="1" applyFill="1" applyBorder="1" applyAlignment="1" applyProtection="1">
      <alignment horizontal="right" vertical="center"/>
      <protection locked="0"/>
    </xf>
    <xf numFmtId="176" fontId="11" fillId="2" borderId="8" xfId="3" applyNumberFormat="1" applyFill="1" applyBorder="1" applyAlignment="1" applyProtection="1">
      <alignment horizontal="right" vertical="center"/>
      <protection locked="0"/>
    </xf>
    <xf numFmtId="176" fontId="0" fillId="0" borderId="11" xfId="0" applyNumberFormat="1" applyBorder="1" applyAlignment="1" applyProtection="1">
      <alignment horizontal="right" vertical="center"/>
      <protection locked="0"/>
    </xf>
    <xf numFmtId="176" fontId="0" fillId="0" borderId="4" xfId="0" applyNumberFormat="1" applyBorder="1" applyAlignment="1" applyProtection="1">
      <alignment horizontal="right" vertical="center"/>
      <protection locked="0"/>
    </xf>
    <xf numFmtId="176" fontId="0" fillId="0" borderId="12" xfId="0" applyNumberFormat="1" applyBorder="1" applyAlignment="1" applyProtection="1">
      <alignment horizontal="right" vertical="center"/>
      <protection locked="0"/>
    </xf>
    <xf numFmtId="0" fontId="11" fillId="2" borderId="18" xfId="3" applyFill="1" applyBorder="1" applyAlignment="1" applyProtection="1">
      <alignment horizontal="center" vertical="center" shrinkToFit="1"/>
      <protection locked="0"/>
    </xf>
  </cellXfs>
  <cellStyles count="4">
    <cellStyle name="桁区切り 2 2" xfId="2" xr:uid="{00000000-0005-0000-0000-000000000000}"/>
    <cellStyle name="標準" xfId="0" builtinId="0"/>
    <cellStyle name="標準 2" xfId="3" xr:uid="{0892018E-330E-4445-A064-9D4020B47022}"/>
    <cellStyle name="標準 3" xfId="1" xr:uid="{00000000-0005-0000-0000-000002000000}"/>
  </cellStyles>
  <dxfs count="0"/>
  <tableStyles count="0" defaultTableStyle="TableStyleMedium2" defaultPivotStyle="PivotStyleLight16"/>
  <colors>
    <mruColors>
      <color rgb="FF85B2F3"/>
      <color rgb="FF4689EC"/>
      <color rgb="FF6699FF"/>
      <color rgb="FFFFF1C9"/>
      <color rgb="FFFFFAEB"/>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50800</xdr:colOff>
          <xdr:row>4</xdr:row>
          <xdr:rowOff>177800</xdr:rowOff>
        </xdr:from>
        <xdr:to>
          <xdr:col>12</xdr:col>
          <xdr:colOff>482600</xdr:colOff>
          <xdr:row>6</xdr:row>
          <xdr:rowOff>101600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チェック 90</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50800</xdr:colOff>
          <xdr:row>4</xdr:row>
          <xdr:rowOff>177800</xdr:rowOff>
        </xdr:from>
        <xdr:to>
          <xdr:col>12</xdr:col>
          <xdr:colOff>482600</xdr:colOff>
          <xdr:row>6</xdr:row>
          <xdr:rowOff>101600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チェック 90</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D3D36-A1EF-4D11-A278-1AC10E23EA32}">
  <dimension ref="A1:AB87"/>
  <sheetViews>
    <sheetView showZeros="0" tabSelected="1" view="pageBreakPreview" zoomScaleNormal="100" zoomScaleSheetLayoutView="100" workbookViewId="0"/>
  </sheetViews>
  <sheetFormatPr baseColWidth="10" defaultColWidth="8.83203125" defaultRowHeight="14"/>
  <cols>
    <col min="1" max="1" width="5.1640625" customWidth="1"/>
    <col min="5" max="5" width="10" customWidth="1"/>
    <col min="6" max="6" width="8" customWidth="1"/>
    <col min="15" max="16" width="4.5" customWidth="1"/>
  </cols>
  <sheetData>
    <row r="1" spans="1:28" ht="24">
      <c r="E1" s="25"/>
      <c r="F1" s="249" t="s">
        <v>26</v>
      </c>
      <c r="G1" s="249"/>
      <c r="H1" s="249"/>
      <c r="I1" s="249"/>
      <c r="J1" s="25"/>
      <c r="M1" s="151"/>
      <c r="N1" s="65"/>
      <c r="O1" s="250" t="s">
        <v>55</v>
      </c>
      <c r="P1" s="250"/>
      <c r="R1" s="152" t="s">
        <v>104</v>
      </c>
    </row>
    <row r="2" spans="1:28" s="24" customFormat="1" ht="18" customHeight="1">
      <c r="G2" s="25"/>
      <c r="L2" s="70" t="s">
        <v>15</v>
      </c>
      <c r="M2" s="251"/>
      <c r="N2" s="252"/>
      <c r="O2" s="252"/>
      <c r="P2" s="253"/>
      <c r="R2" s="26" t="s">
        <v>127</v>
      </c>
    </row>
    <row r="3" spans="1:28" s="24" customFormat="1" ht="17" customHeight="1">
      <c r="A3" s="254" t="s">
        <v>160</v>
      </c>
      <c r="B3" s="255"/>
      <c r="C3" s="255"/>
      <c r="D3" s="255"/>
      <c r="E3" s="24" t="s">
        <v>9</v>
      </c>
      <c r="F3" s="256" t="s">
        <v>51</v>
      </c>
      <c r="G3" s="257"/>
      <c r="H3" s="258">
        <v>256</v>
      </c>
      <c r="I3" s="259"/>
      <c r="K3" s="24" t="s">
        <v>27</v>
      </c>
      <c r="L3" s="260"/>
      <c r="M3" s="261"/>
      <c r="N3" s="261"/>
      <c r="O3" s="261"/>
      <c r="P3" s="261"/>
      <c r="R3" s="26" t="s">
        <v>149</v>
      </c>
    </row>
    <row r="4" spans="1:28" s="24" customFormat="1" ht="17" customHeight="1" thickBot="1">
      <c r="K4" s="26" t="s">
        <v>28</v>
      </c>
      <c r="L4" s="148"/>
      <c r="M4" s="148"/>
      <c r="N4" s="148"/>
      <c r="O4" s="148"/>
      <c r="P4" s="149"/>
      <c r="R4" s="26" t="s">
        <v>155</v>
      </c>
    </row>
    <row r="5" spans="1:28" s="24" customFormat="1" ht="17" customHeight="1" thickBot="1">
      <c r="A5" s="262" t="s">
        <v>83</v>
      </c>
      <c r="B5" s="263"/>
      <c r="C5" s="126"/>
      <c r="D5" s="126" t="s">
        <v>99</v>
      </c>
      <c r="E5" s="127"/>
      <c r="F5" s="263" t="s">
        <v>100</v>
      </c>
      <c r="G5" s="263"/>
      <c r="H5" s="264" t="s">
        <v>101</v>
      </c>
      <c r="I5" s="265"/>
      <c r="J5" s="266"/>
      <c r="K5" s="267" t="s">
        <v>66</v>
      </c>
      <c r="L5" s="268"/>
      <c r="M5" s="269"/>
      <c r="N5" s="269"/>
      <c r="O5" s="269"/>
      <c r="P5" s="269"/>
      <c r="R5" s="152" t="s">
        <v>151</v>
      </c>
    </row>
    <row r="6" spans="1:28" s="24" customFormat="1" ht="17" customHeight="1">
      <c r="A6" s="237">
        <v>0.1</v>
      </c>
      <c r="B6" s="238"/>
      <c r="C6" s="239">
        <f>J29+(J58-J29)+(J87-J61)</f>
        <v>1010000</v>
      </c>
      <c r="D6" s="239"/>
      <c r="E6" s="239"/>
      <c r="F6" s="240">
        <f>C6*0.1</f>
        <v>101000</v>
      </c>
      <c r="G6" s="240"/>
      <c r="H6" s="241">
        <f>C6+F6</f>
        <v>1111000</v>
      </c>
      <c r="I6" s="241"/>
      <c r="J6" s="242"/>
      <c r="K6" s="243" t="s">
        <v>64</v>
      </c>
      <c r="L6" s="243"/>
      <c r="M6" s="150"/>
      <c r="N6" s="16"/>
      <c r="O6" s="16"/>
      <c r="P6" s="86"/>
      <c r="R6" s="26" t="s">
        <v>150</v>
      </c>
    </row>
    <row r="7" spans="1:28" s="24" customFormat="1" ht="17" customHeight="1">
      <c r="A7" s="244" t="s">
        <v>153</v>
      </c>
      <c r="B7" s="245"/>
      <c r="C7" s="239">
        <f>L29+(L58-L29)+(L87-L61)</f>
        <v>10000</v>
      </c>
      <c r="D7" s="239"/>
      <c r="E7" s="239"/>
      <c r="F7" s="246">
        <f>C7*0.08</f>
        <v>800</v>
      </c>
      <c r="G7" s="246"/>
      <c r="H7" s="247">
        <f>C7+F7</f>
        <v>10800</v>
      </c>
      <c r="I7" s="247"/>
      <c r="J7" s="248"/>
      <c r="K7" s="86"/>
      <c r="L7" s="86"/>
      <c r="M7" s="229" t="s">
        <v>65</v>
      </c>
      <c r="N7" s="229"/>
      <c r="O7" s="229"/>
      <c r="P7" s="229"/>
      <c r="R7" s="188" t="s">
        <v>152</v>
      </c>
      <c r="S7" s="188"/>
      <c r="T7" s="188"/>
      <c r="U7" s="188"/>
      <c r="V7" s="188"/>
      <c r="W7" s="188"/>
      <c r="X7" s="188"/>
      <c r="Y7" s="188"/>
      <c r="Z7" s="188"/>
      <c r="AA7" s="188"/>
      <c r="AB7" s="188"/>
    </row>
    <row r="8" spans="1:28" s="24" customFormat="1" ht="18" customHeight="1" thickBot="1">
      <c r="A8" s="230" t="s">
        <v>82</v>
      </c>
      <c r="B8" s="231"/>
      <c r="C8" s="232">
        <f>N29+(N58-N29)+(N87-N61)</f>
        <v>10000</v>
      </c>
      <c r="D8" s="232"/>
      <c r="E8" s="232"/>
      <c r="F8" s="233">
        <v>0</v>
      </c>
      <c r="G8" s="233"/>
      <c r="H8" s="234">
        <f>C8</f>
        <v>10000</v>
      </c>
      <c r="I8" s="234"/>
      <c r="J8" s="235"/>
      <c r="K8" s="236"/>
      <c r="L8" s="236"/>
      <c r="M8" s="236"/>
    </row>
    <row r="9" spans="1:28" s="24" customFormat="1" ht="18" customHeight="1">
      <c r="A9" s="124"/>
      <c r="B9" s="124"/>
      <c r="C9" s="125"/>
      <c r="D9" s="125"/>
      <c r="E9" s="125"/>
      <c r="F9" s="224" t="s">
        <v>102</v>
      </c>
      <c r="G9" s="225"/>
      <c r="H9" s="226">
        <f>SUM(H6:J8)</f>
        <v>1131800</v>
      </c>
      <c r="I9" s="227"/>
      <c r="J9" s="228"/>
      <c r="K9" s="123"/>
      <c r="L9" s="123"/>
      <c r="M9" s="123"/>
    </row>
    <row r="10" spans="1:28" s="24" customFormat="1" ht="18" customHeight="1">
      <c r="A10" s="11" t="s">
        <v>103</v>
      </c>
      <c r="B10" s="11" t="s">
        <v>31</v>
      </c>
      <c r="C10" s="63" t="s">
        <v>20</v>
      </c>
      <c r="D10" s="208" t="s">
        <v>32</v>
      </c>
      <c r="E10" s="209"/>
      <c r="F10" s="209"/>
      <c r="G10" s="209"/>
      <c r="H10" s="209"/>
      <c r="I10" s="209"/>
      <c r="J10" s="208" t="s">
        <v>144</v>
      </c>
      <c r="K10" s="212"/>
      <c r="L10" s="208" t="s">
        <v>154</v>
      </c>
      <c r="M10" s="212"/>
      <c r="N10" s="208" t="s">
        <v>145</v>
      </c>
      <c r="O10" s="209"/>
      <c r="P10" s="212"/>
    </row>
    <row r="11" spans="1:28" s="24" customFormat="1" ht="18" customHeight="1">
      <c r="A11" s="143">
        <v>1</v>
      </c>
      <c r="B11" s="128" t="s">
        <v>146</v>
      </c>
      <c r="C11" s="145">
        <v>175</v>
      </c>
      <c r="D11" s="216" t="s">
        <v>147</v>
      </c>
      <c r="E11" s="217"/>
      <c r="F11" s="217"/>
      <c r="G11" s="217"/>
      <c r="H11" s="217"/>
      <c r="I11" s="217"/>
      <c r="J11" s="220">
        <v>10000</v>
      </c>
      <c r="K11" s="219"/>
      <c r="L11" s="220">
        <v>10000</v>
      </c>
      <c r="M11" s="219"/>
      <c r="N11" s="221">
        <v>10000</v>
      </c>
      <c r="O11" s="222"/>
      <c r="P11" s="223"/>
    </row>
    <row r="12" spans="1:28" s="24" customFormat="1" ht="18" customHeight="1">
      <c r="A12" s="143">
        <v>2</v>
      </c>
      <c r="B12" s="128" t="s">
        <v>125</v>
      </c>
      <c r="C12" s="146">
        <v>181</v>
      </c>
      <c r="D12" s="216" t="s">
        <v>124</v>
      </c>
      <c r="E12" s="217"/>
      <c r="F12" s="217"/>
      <c r="G12" s="217"/>
      <c r="H12" s="217"/>
      <c r="I12" s="217"/>
      <c r="J12" s="218">
        <v>1000000</v>
      </c>
      <c r="K12" s="219"/>
      <c r="L12" s="218"/>
      <c r="M12" s="219"/>
      <c r="N12" s="221"/>
      <c r="O12" s="222"/>
      <c r="P12" s="223"/>
    </row>
    <row r="13" spans="1:28" s="24" customFormat="1" ht="18" customHeight="1">
      <c r="A13" s="143">
        <v>3</v>
      </c>
      <c r="B13" s="128"/>
      <c r="C13" s="146"/>
      <c r="D13" s="216"/>
      <c r="E13" s="217"/>
      <c r="F13" s="217"/>
      <c r="G13" s="217"/>
      <c r="H13" s="217"/>
      <c r="I13" s="217"/>
      <c r="J13" s="218"/>
      <c r="K13" s="219"/>
      <c r="L13" s="220"/>
      <c r="M13" s="219"/>
      <c r="N13" s="221"/>
      <c r="O13" s="222"/>
      <c r="P13" s="223"/>
    </row>
    <row r="14" spans="1:28" s="24" customFormat="1" ht="18" customHeight="1">
      <c r="A14" s="143">
        <v>4</v>
      </c>
      <c r="B14" s="128"/>
      <c r="C14" s="146"/>
      <c r="D14" s="216"/>
      <c r="E14" s="217"/>
      <c r="F14" s="217"/>
      <c r="G14" s="217"/>
      <c r="H14" s="217"/>
      <c r="I14" s="217"/>
      <c r="J14" s="218"/>
      <c r="K14" s="219"/>
      <c r="L14" s="218"/>
      <c r="M14" s="219"/>
      <c r="N14" s="221"/>
      <c r="O14" s="222"/>
      <c r="P14" s="223"/>
    </row>
    <row r="15" spans="1:28" s="24" customFormat="1" ht="18" customHeight="1">
      <c r="A15" s="143">
        <v>5</v>
      </c>
      <c r="B15" s="128"/>
      <c r="C15" s="146"/>
      <c r="D15" s="216"/>
      <c r="E15" s="217"/>
      <c r="F15" s="217"/>
      <c r="G15" s="217"/>
      <c r="H15" s="217"/>
      <c r="I15" s="217"/>
      <c r="J15" s="218"/>
      <c r="K15" s="219"/>
      <c r="L15" s="220"/>
      <c r="M15" s="219"/>
      <c r="N15" s="221"/>
      <c r="O15" s="222"/>
      <c r="P15" s="223"/>
    </row>
    <row r="16" spans="1:28" s="24" customFormat="1" ht="18" customHeight="1">
      <c r="A16" s="143">
        <v>6</v>
      </c>
      <c r="B16" s="128"/>
      <c r="C16" s="146"/>
      <c r="D16" s="216"/>
      <c r="E16" s="217"/>
      <c r="F16" s="217"/>
      <c r="G16" s="217"/>
      <c r="H16" s="217"/>
      <c r="I16" s="217"/>
      <c r="J16" s="218"/>
      <c r="K16" s="219"/>
      <c r="L16" s="218"/>
      <c r="M16" s="219"/>
      <c r="N16" s="221"/>
      <c r="O16" s="222"/>
      <c r="P16" s="223"/>
    </row>
    <row r="17" spans="1:16" s="24" customFormat="1" ht="18" customHeight="1">
      <c r="A17" s="143">
        <v>7</v>
      </c>
      <c r="B17" s="128"/>
      <c r="C17" s="146"/>
      <c r="D17" s="216"/>
      <c r="E17" s="217"/>
      <c r="F17" s="217"/>
      <c r="G17" s="217"/>
      <c r="H17" s="217"/>
      <c r="I17" s="217"/>
      <c r="J17" s="218"/>
      <c r="K17" s="219"/>
      <c r="L17" s="220"/>
      <c r="M17" s="219"/>
      <c r="N17" s="221"/>
      <c r="O17" s="222"/>
      <c r="P17" s="223"/>
    </row>
    <row r="18" spans="1:16" s="24" customFormat="1" ht="18" customHeight="1">
      <c r="A18" s="143">
        <v>8</v>
      </c>
      <c r="B18" s="128"/>
      <c r="C18" s="146"/>
      <c r="D18" s="216"/>
      <c r="E18" s="217"/>
      <c r="F18" s="217"/>
      <c r="G18" s="217"/>
      <c r="H18" s="217"/>
      <c r="I18" s="217"/>
      <c r="J18" s="218"/>
      <c r="K18" s="219"/>
      <c r="L18" s="218"/>
      <c r="M18" s="219"/>
      <c r="N18" s="221"/>
      <c r="O18" s="222"/>
      <c r="P18" s="223"/>
    </row>
    <row r="19" spans="1:16" s="24" customFormat="1" ht="18" customHeight="1">
      <c r="A19" s="143">
        <v>9</v>
      </c>
      <c r="B19" s="128"/>
      <c r="C19" s="146"/>
      <c r="D19" s="216"/>
      <c r="E19" s="217"/>
      <c r="F19" s="217"/>
      <c r="G19" s="217"/>
      <c r="H19" s="217"/>
      <c r="I19" s="217"/>
      <c r="J19" s="218"/>
      <c r="K19" s="219"/>
      <c r="L19" s="220"/>
      <c r="M19" s="219"/>
      <c r="N19" s="221"/>
      <c r="O19" s="222"/>
      <c r="P19" s="223"/>
    </row>
    <row r="20" spans="1:16" s="24" customFormat="1" ht="18" customHeight="1">
      <c r="A20" s="143">
        <v>10</v>
      </c>
      <c r="B20" s="128"/>
      <c r="C20" s="146"/>
      <c r="D20" s="216"/>
      <c r="E20" s="217"/>
      <c r="F20" s="217"/>
      <c r="G20" s="217"/>
      <c r="H20" s="217"/>
      <c r="I20" s="217"/>
      <c r="J20" s="218"/>
      <c r="K20" s="219"/>
      <c r="L20" s="218"/>
      <c r="M20" s="219"/>
      <c r="N20" s="221"/>
      <c r="O20" s="222"/>
      <c r="P20" s="223"/>
    </row>
    <row r="21" spans="1:16" s="24" customFormat="1" ht="18" customHeight="1">
      <c r="A21" s="143">
        <v>11</v>
      </c>
      <c r="B21" s="128"/>
      <c r="C21" s="146"/>
      <c r="D21" s="216"/>
      <c r="E21" s="217"/>
      <c r="F21" s="217"/>
      <c r="G21" s="217"/>
      <c r="H21" s="217"/>
      <c r="I21" s="217"/>
      <c r="J21" s="218"/>
      <c r="K21" s="219"/>
      <c r="L21" s="220"/>
      <c r="M21" s="219"/>
      <c r="N21" s="221"/>
      <c r="O21" s="222"/>
      <c r="P21" s="223"/>
    </row>
    <row r="22" spans="1:16" s="24" customFormat="1" ht="18" customHeight="1">
      <c r="A22" s="143">
        <v>12</v>
      </c>
      <c r="B22" s="128"/>
      <c r="C22" s="146"/>
      <c r="D22" s="216"/>
      <c r="E22" s="217"/>
      <c r="F22" s="217"/>
      <c r="G22" s="217"/>
      <c r="H22" s="217"/>
      <c r="I22" s="217"/>
      <c r="J22" s="218"/>
      <c r="K22" s="219"/>
      <c r="L22" s="218"/>
      <c r="M22" s="219"/>
      <c r="N22" s="221"/>
      <c r="O22" s="222"/>
      <c r="P22" s="223"/>
    </row>
    <row r="23" spans="1:16" s="24" customFormat="1" ht="18" customHeight="1">
      <c r="A23" s="143">
        <v>13</v>
      </c>
      <c r="B23" s="128"/>
      <c r="C23" s="146"/>
      <c r="D23" s="216"/>
      <c r="E23" s="217"/>
      <c r="F23" s="217"/>
      <c r="G23" s="217"/>
      <c r="H23" s="217"/>
      <c r="I23" s="217"/>
      <c r="J23" s="218"/>
      <c r="K23" s="219"/>
      <c r="L23" s="220"/>
      <c r="M23" s="219"/>
      <c r="N23" s="221"/>
      <c r="O23" s="222"/>
      <c r="P23" s="223"/>
    </row>
    <row r="24" spans="1:16" s="24" customFormat="1" ht="18" customHeight="1">
      <c r="A24" s="143">
        <v>14</v>
      </c>
      <c r="B24" s="128"/>
      <c r="C24" s="146"/>
      <c r="D24" s="216"/>
      <c r="E24" s="217"/>
      <c r="F24" s="217"/>
      <c r="G24" s="217"/>
      <c r="H24" s="217"/>
      <c r="I24" s="217"/>
      <c r="J24" s="218"/>
      <c r="K24" s="219"/>
      <c r="L24" s="218"/>
      <c r="M24" s="219"/>
      <c r="N24" s="221"/>
      <c r="O24" s="222"/>
      <c r="P24" s="223"/>
    </row>
    <row r="25" spans="1:16" s="24" customFormat="1" ht="18" customHeight="1">
      <c r="A25" s="143">
        <v>15</v>
      </c>
      <c r="B25" s="128"/>
      <c r="C25" s="146"/>
      <c r="D25" s="216"/>
      <c r="E25" s="217"/>
      <c r="F25" s="217"/>
      <c r="G25" s="217"/>
      <c r="H25" s="217"/>
      <c r="I25" s="217"/>
      <c r="J25" s="218"/>
      <c r="K25" s="219"/>
      <c r="L25" s="220"/>
      <c r="M25" s="219"/>
      <c r="N25" s="221"/>
      <c r="O25" s="222"/>
      <c r="P25" s="223"/>
    </row>
    <row r="26" spans="1:16" s="24" customFormat="1" ht="18" customHeight="1">
      <c r="A26" s="143">
        <v>16</v>
      </c>
      <c r="B26" s="128"/>
      <c r="C26" s="146"/>
      <c r="D26" s="216"/>
      <c r="E26" s="217"/>
      <c r="F26" s="217"/>
      <c r="G26" s="217"/>
      <c r="H26" s="217"/>
      <c r="I26" s="217"/>
      <c r="J26" s="218"/>
      <c r="K26" s="219"/>
      <c r="L26" s="218"/>
      <c r="M26" s="219"/>
      <c r="N26" s="221"/>
      <c r="O26" s="222"/>
      <c r="P26" s="223"/>
    </row>
    <row r="27" spans="1:16" s="24" customFormat="1" ht="18" customHeight="1">
      <c r="A27" s="143">
        <v>17</v>
      </c>
      <c r="B27" s="128"/>
      <c r="C27" s="146"/>
      <c r="D27" s="216"/>
      <c r="E27" s="217"/>
      <c r="F27" s="217"/>
      <c r="G27" s="217"/>
      <c r="H27" s="217"/>
      <c r="I27" s="217"/>
      <c r="J27" s="218"/>
      <c r="K27" s="219"/>
      <c r="L27" s="220"/>
      <c r="M27" s="219"/>
      <c r="N27" s="221"/>
      <c r="O27" s="222"/>
      <c r="P27" s="223"/>
    </row>
    <row r="28" spans="1:16" s="24" customFormat="1" ht="18" customHeight="1">
      <c r="A28" s="143">
        <v>18</v>
      </c>
      <c r="B28" s="128"/>
      <c r="C28" s="146"/>
      <c r="D28" s="216"/>
      <c r="E28" s="217"/>
      <c r="F28" s="217"/>
      <c r="G28" s="217"/>
      <c r="H28" s="217"/>
      <c r="I28" s="217"/>
      <c r="J28" s="218"/>
      <c r="K28" s="219"/>
      <c r="L28" s="218"/>
      <c r="M28" s="219"/>
      <c r="N28" s="221"/>
      <c r="O28" s="222"/>
      <c r="P28" s="223"/>
    </row>
    <row r="29" spans="1:16" s="24" customFormat="1" ht="18" customHeight="1">
      <c r="A29" s="202" t="s">
        <v>22</v>
      </c>
      <c r="B29" s="203"/>
      <c r="C29" s="203"/>
      <c r="D29" s="203"/>
      <c r="E29" s="203"/>
      <c r="F29" s="203"/>
      <c r="G29" s="203"/>
      <c r="H29" s="203"/>
      <c r="I29" s="203"/>
      <c r="J29" s="204">
        <f>SUM(J11:K28)</f>
        <v>1010000</v>
      </c>
      <c r="K29" s="205"/>
      <c r="L29" s="204">
        <f>SUM(L11:M28)</f>
        <v>10000</v>
      </c>
      <c r="M29" s="205"/>
      <c r="N29" s="204">
        <f>SUM(N11:P28)</f>
        <v>10000</v>
      </c>
      <c r="O29" s="205"/>
      <c r="P29" s="206"/>
    </row>
    <row r="30" spans="1:16" s="24" customFormat="1" ht="18" customHeight="1">
      <c r="A30" s="66"/>
      <c r="B30" s="67"/>
      <c r="C30" s="67"/>
      <c r="D30" s="67"/>
      <c r="E30" s="67"/>
      <c r="F30" s="67"/>
      <c r="G30" s="67"/>
      <c r="H30" s="67"/>
      <c r="I30" s="67"/>
      <c r="J30" s="68"/>
      <c r="K30" s="68"/>
      <c r="L30" s="68"/>
      <c r="M30" s="68"/>
      <c r="N30" s="69"/>
      <c r="O30" s="207" t="s">
        <v>56</v>
      </c>
      <c r="P30" s="207"/>
    </row>
    <row r="31" spans="1:16" s="24" customFormat="1" ht="18" customHeight="1" thickBot="1">
      <c r="A31" s="11" t="s">
        <v>103</v>
      </c>
      <c r="B31" s="11" t="s">
        <v>31</v>
      </c>
      <c r="C31" s="63" t="s">
        <v>20</v>
      </c>
      <c r="D31" s="208" t="s">
        <v>32</v>
      </c>
      <c r="E31" s="209"/>
      <c r="F31" s="209"/>
      <c r="G31" s="209"/>
      <c r="H31" s="209"/>
      <c r="I31" s="209"/>
      <c r="J31" s="210" t="s">
        <v>144</v>
      </c>
      <c r="K31" s="211"/>
      <c r="L31" s="208" t="s">
        <v>154</v>
      </c>
      <c r="M31" s="212"/>
      <c r="N31" s="210" t="s">
        <v>145</v>
      </c>
      <c r="O31" s="213"/>
      <c r="P31" s="211"/>
    </row>
    <row r="32" spans="1:16" s="24" customFormat="1" ht="18" customHeight="1" thickBot="1">
      <c r="A32" s="214" t="s">
        <v>148</v>
      </c>
      <c r="B32" s="215"/>
      <c r="C32" s="215"/>
      <c r="D32" s="215"/>
      <c r="E32" s="215"/>
      <c r="F32" s="215"/>
      <c r="G32" s="215"/>
      <c r="H32" s="215"/>
      <c r="I32" s="215"/>
      <c r="J32" s="183">
        <f>J29</f>
        <v>1010000</v>
      </c>
      <c r="K32" s="184"/>
      <c r="L32" s="201">
        <f>L29</f>
        <v>10000</v>
      </c>
      <c r="M32" s="201"/>
      <c r="N32" s="183">
        <f>N29</f>
        <v>10000</v>
      </c>
      <c r="O32" s="201"/>
      <c r="P32" s="200"/>
    </row>
    <row r="33" spans="1:16" s="24" customFormat="1" ht="18" customHeight="1">
      <c r="A33" s="144">
        <v>19</v>
      </c>
      <c r="B33" s="153"/>
      <c r="C33" s="154"/>
      <c r="D33" s="189"/>
      <c r="E33" s="190"/>
      <c r="F33" s="190"/>
      <c r="G33" s="190"/>
      <c r="H33" s="190"/>
      <c r="I33" s="190"/>
      <c r="J33" s="196"/>
      <c r="K33" s="192"/>
      <c r="L33" s="196"/>
      <c r="M33" s="192"/>
      <c r="N33" s="193"/>
      <c r="O33" s="194"/>
      <c r="P33" s="195"/>
    </row>
    <row r="34" spans="1:16" s="24" customFormat="1" ht="18" customHeight="1">
      <c r="A34" s="143">
        <v>20</v>
      </c>
      <c r="B34" s="153"/>
      <c r="C34" s="155"/>
      <c r="D34" s="189"/>
      <c r="E34" s="190"/>
      <c r="F34" s="190"/>
      <c r="G34" s="190"/>
      <c r="H34" s="190"/>
      <c r="I34" s="190"/>
      <c r="J34" s="191"/>
      <c r="K34" s="192"/>
      <c r="L34" s="191"/>
      <c r="M34" s="192"/>
      <c r="N34" s="193"/>
      <c r="O34" s="194"/>
      <c r="P34" s="195"/>
    </row>
    <row r="35" spans="1:16" s="24" customFormat="1" ht="18" customHeight="1">
      <c r="A35" s="143">
        <v>21</v>
      </c>
      <c r="B35" s="153"/>
      <c r="C35" s="155"/>
      <c r="D35" s="189"/>
      <c r="E35" s="190"/>
      <c r="F35" s="190"/>
      <c r="G35" s="190"/>
      <c r="H35" s="190"/>
      <c r="I35" s="190"/>
      <c r="J35" s="196"/>
      <c r="K35" s="192"/>
      <c r="L35" s="196"/>
      <c r="M35" s="192"/>
      <c r="N35" s="193"/>
      <c r="O35" s="194"/>
      <c r="P35" s="195"/>
    </row>
    <row r="36" spans="1:16" s="24" customFormat="1" ht="18" customHeight="1">
      <c r="A36" s="143">
        <v>22</v>
      </c>
      <c r="B36" s="153"/>
      <c r="C36" s="155"/>
      <c r="D36" s="189"/>
      <c r="E36" s="190"/>
      <c r="F36" s="190"/>
      <c r="G36" s="190"/>
      <c r="H36" s="190"/>
      <c r="I36" s="190"/>
      <c r="J36" s="191"/>
      <c r="K36" s="192"/>
      <c r="L36" s="191"/>
      <c r="M36" s="192"/>
      <c r="N36" s="193"/>
      <c r="O36" s="194"/>
      <c r="P36" s="195"/>
    </row>
    <row r="37" spans="1:16" s="24" customFormat="1" ht="18" customHeight="1">
      <c r="A37" s="144">
        <v>23</v>
      </c>
      <c r="B37" s="153"/>
      <c r="C37" s="155"/>
      <c r="D37" s="189"/>
      <c r="E37" s="190"/>
      <c r="F37" s="190"/>
      <c r="G37" s="190"/>
      <c r="H37" s="190"/>
      <c r="I37" s="190"/>
      <c r="J37" s="196"/>
      <c r="K37" s="192"/>
      <c r="L37" s="196"/>
      <c r="M37" s="192"/>
      <c r="N37" s="193"/>
      <c r="O37" s="194"/>
      <c r="P37" s="195"/>
    </row>
    <row r="38" spans="1:16" s="24" customFormat="1" ht="18" customHeight="1">
      <c r="A38" s="143">
        <v>24</v>
      </c>
      <c r="B38" s="153"/>
      <c r="C38" s="155"/>
      <c r="D38" s="189"/>
      <c r="E38" s="190"/>
      <c r="F38" s="190"/>
      <c r="G38" s="190"/>
      <c r="H38" s="190"/>
      <c r="I38" s="190"/>
      <c r="J38" s="191"/>
      <c r="K38" s="192"/>
      <c r="L38" s="191"/>
      <c r="M38" s="192"/>
      <c r="N38" s="193"/>
      <c r="O38" s="194"/>
      <c r="P38" s="195"/>
    </row>
    <row r="39" spans="1:16" s="24" customFormat="1" ht="18" customHeight="1">
      <c r="A39" s="143">
        <v>25</v>
      </c>
      <c r="B39" s="153"/>
      <c r="C39" s="155"/>
      <c r="D39" s="189"/>
      <c r="E39" s="190"/>
      <c r="F39" s="190"/>
      <c r="G39" s="190"/>
      <c r="H39" s="190"/>
      <c r="I39" s="190"/>
      <c r="J39" s="196"/>
      <c r="K39" s="192"/>
      <c r="L39" s="196"/>
      <c r="M39" s="192"/>
      <c r="N39" s="193"/>
      <c r="O39" s="194"/>
      <c r="P39" s="195"/>
    </row>
    <row r="40" spans="1:16" s="24" customFormat="1" ht="18" customHeight="1">
      <c r="A40" s="143">
        <v>26</v>
      </c>
      <c r="B40" s="153"/>
      <c r="C40" s="155"/>
      <c r="D40" s="189"/>
      <c r="E40" s="190"/>
      <c r="F40" s="190"/>
      <c r="G40" s="190"/>
      <c r="H40" s="190"/>
      <c r="I40" s="190"/>
      <c r="J40" s="191"/>
      <c r="K40" s="192"/>
      <c r="L40" s="191"/>
      <c r="M40" s="192"/>
      <c r="N40" s="193"/>
      <c r="O40" s="194"/>
      <c r="P40" s="195"/>
    </row>
    <row r="41" spans="1:16" s="24" customFormat="1" ht="18" customHeight="1">
      <c r="A41" s="144">
        <v>27</v>
      </c>
      <c r="B41" s="153"/>
      <c r="C41" s="155"/>
      <c r="D41" s="189"/>
      <c r="E41" s="190"/>
      <c r="F41" s="190"/>
      <c r="G41" s="190"/>
      <c r="H41" s="190"/>
      <c r="I41" s="190"/>
      <c r="J41" s="196"/>
      <c r="K41" s="192"/>
      <c r="L41" s="196"/>
      <c r="M41" s="192"/>
      <c r="N41" s="193"/>
      <c r="O41" s="194"/>
      <c r="P41" s="195"/>
    </row>
    <row r="42" spans="1:16" s="24" customFormat="1" ht="18" customHeight="1">
      <c r="A42" s="143">
        <v>28</v>
      </c>
      <c r="B42" s="153"/>
      <c r="C42" s="155"/>
      <c r="D42" s="189"/>
      <c r="E42" s="190"/>
      <c r="F42" s="190"/>
      <c r="G42" s="190"/>
      <c r="H42" s="190"/>
      <c r="I42" s="190"/>
      <c r="J42" s="191"/>
      <c r="K42" s="192"/>
      <c r="L42" s="191"/>
      <c r="M42" s="192"/>
      <c r="N42" s="193"/>
      <c r="O42" s="194"/>
      <c r="P42" s="195"/>
    </row>
    <row r="43" spans="1:16" s="24" customFormat="1" ht="18" customHeight="1">
      <c r="A43" s="143">
        <v>29</v>
      </c>
      <c r="B43" s="153"/>
      <c r="C43" s="155"/>
      <c r="D43" s="189"/>
      <c r="E43" s="190"/>
      <c r="F43" s="190"/>
      <c r="G43" s="190"/>
      <c r="H43" s="190"/>
      <c r="I43" s="190"/>
      <c r="J43" s="196"/>
      <c r="K43" s="192"/>
      <c r="L43" s="196"/>
      <c r="M43" s="192"/>
      <c r="N43" s="193"/>
      <c r="O43" s="194"/>
      <c r="P43" s="195"/>
    </row>
    <row r="44" spans="1:16" s="24" customFormat="1" ht="18" customHeight="1">
      <c r="A44" s="143">
        <v>30</v>
      </c>
      <c r="B44" s="153"/>
      <c r="C44" s="155"/>
      <c r="D44" s="189"/>
      <c r="E44" s="190"/>
      <c r="F44" s="190"/>
      <c r="G44" s="190"/>
      <c r="H44" s="190"/>
      <c r="I44" s="190"/>
      <c r="J44" s="191"/>
      <c r="K44" s="192"/>
      <c r="L44" s="191"/>
      <c r="M44" s="192"/>
      <c r="N44" s="193"/>
      <c r="O44" s="194"/>
      <c r="P44" s="195"/>
    </row>
    <row r="45" spans="1:16" s="24" customFormat="1" ht="18" customHeight="1">
      <c r="A45" s="144">
        <v>31</v>
      </c>
      <c r="B45" s="153"/>
      <c r="C45" s="155"/>
      <c r="D45" s="189"/>
      <c r="E45" s="190"/>
      <c r="F45" s="190"/>
      <c r="G45" s="190"/>
      <c r="H45" s="190"/>
      <c r="I45" s="190"/>
      <c r="J45" s="196"/>
      <c r="K45" s="192"/>
      <c r="L45" s="196"/>
      <c r="M45" s="192"/>
      <c r="N45" s="193"/>
      <c r="O45" s="194"/>
      <c r="P45" s="195"/>
    </row>
    <row r="46" spans="1:16" s="24" customFormat="1" ht="18" customHeight="1">
      <c r="A46" s="143">
        <v>32</v>
      </c>
      <c r="B46" s="153"/>
      <c r="C46" s="155"/>
      <c r="D46" s="189"/>
      <c r="E46" s="190"/>
      <c r="F46" s="190"/>
      <c r="G46" s="190"/>
      <c r="H46" s="190"/>
      <c r="I46" s="190"/>
      <c r="J46" s="191"/>
      <c r="K46" s="192"/>
      <c r="L46" s="191"/>
      <c r="M46" s="192"/>
      <c r="N46" s="193"/>
      <c r="O46" s="194"/>
      <c r="P46" s="195"/>
    </row>
    <row r="47" spans="1:16" s="24" customFormat="1" ht="18" customHeight="1">
      <c r="A47" s="143">
        <v>33</v>
      </c>
      <c r="B47" s="153"/>
      <c r="C47" s="155"/>
      <c r="D47" s="189"/>
      <c r="E47" s="190"/>
      <c r="F47" s="190"/>
      <c r="G47" s="190"/>
      <c r="H47" s="190"/>
      <c r="I47" s="190"/>
      <c r="J47" s="196"/>
      <c r="K47" s="192"/>
      <c r="L47" s="196"/>
      <c r="M47" s="192"/>
      <c r="N47" s="193"/>
      <c r="O47" s="194"/>
      <c r="P47" s="195"/>
    </row>
    <row r="48" spans="1:16" s="24" customFormat="1" ht="18" customHeight="1">
      <c r="A48" s="143">
        <v>34</v>
      </c>
      <c r="B48" s="153"/>
      <c r="C48" s="155"/>
      <c r="D48" s="189"/>
      <c r="E48" s="190"/>
      <c r="F48" s="190"/>
      <c r="G48" s="190"/>
      <c r="H48" s="190"/>
      <c r="I48" s="190"/>
      <c r="J48" s="191"/>
      <c r="K48" s="192"/>
      <c r="L48" s="191"/>
      <c r="M48" s="192"/>
      <c r="N48" s="193"/>
      <c r="O48" s="194"/>
      <c r="P48" s="195"/>
    </row>
    <row r="49" spans="1:16" s="24" customFormat="1" ht="18" customHeight="1">
      <c r="A49" s="144">
        <v>35</v>
      </c>
      <c r="B49" s="153"/>
      <c r="C49" s="155"/>
      <c r="D49" s="189"/>
      <c r="E49" s="190"/>
      <c r="F49" s="190"/>
      <c r="G49" s="190"/>
      <c r="H49" s="190"/>
      <c r="I49" s="190"/>
      <c r="J49" s="196"/>
      <c r="K49" s="192"/>
      <c r="L49" s="196"/>
      <c r="M49" s="192"/>
      <c r="N49" s="193"/>
      <c r="O49" s="194"/>
      <c r="P49" s="195"/>
    </row>
    <row r="50" spans="1:16" s="24" customFormat="1" ht="18" customHeight="1">
      <c r="A50" s="143">
        <v>36</v>
      </c>
      <c r="B50" s="153"/>
      <c r="C50" s="155"/>
      <c r="D50" s="189"/>
      <c r="E50" s="190"/>
      <c r="F50" s="190"/>
      <c r="G50" s="190"/>
      <c r="H50" s="190"/>
      <c r="I50" s="190"/>
      <c r="J50" s="191"/>
      <c r="K50" s="192"/>
      <c r="L50" s="191"/>
      <c r="M50" s="192"/>
      <c r="N50" s="193"/>
      <c r="O50" s="194"/>
      <c r="P50" s="195"/>
    </row>
    <row r="51" spans="1:16" s="24" customFormat="1" ht="18" customHeight="1">
      <c r="A51" s="143">
        <v>37</v>
      </c>
      <c r="B51" s="153"/>
      <c r="C51" s="155"/>
      <c r="D51" s="189"/>
      <c r="E51" s="190"/>
      <c r="F51" s="190"/>
      <c r="G51" s="190"/>
      <c r="H51" s="190"/>
      <c r="I51" s="190"/>
      <c r="J51" s="196"/>
      <c r="K51" s="192"/>
      <c r="L51" s="196"/>
      <c r="M51" s="192"/>
      <c r="N51" s="193"/>
      <c r="O51" s="194"/>
      <c r="P51" s="195"/>
    </row>
    <row r="52" spans="1:16" s="24" customFormat="1" ht="18" customHeight="1">
      <c r="A52" s="143">
        <v>38</v>
      </c>
      <c r="B52" s="153"/>
      <c r="C52" s="155"/>
      <c r="D52" s="189"/>
      <c r="E52" s="190"/>
      <c r="F52" s="190"/>
      <c r="G52" s="190"/>
      <c r="H52" s="190"/>
      <c r="I52" s="190"/>
      <c r="J52" s="191"/>
      <c r="K52" s="192"/>
      <c r="L52" s="191"/>
      <c r="M52" s="192"/>
      <c r="N52" s="193"/>
      <c r="O52" s="194"/>
      <c r="P52" s="195"/>
    </row>
    <row r="53" spans="1:16" s="24" customFormat="1" ht="18" customHeight="1">
      <c r="A53" s="144">
        <v>39</v>
      </c>
      <c r="B53" s="153"/>
      <c r="C53" s="155"/>
      <c r="D53" s="189"/>
      <c r="E53" s="190"/>
      <c r="F53" s="190"/>
      <c r="G53" s="190"/>
      <c r="H53" s="190"/>
      <c r="I53" s="190"/>
      <c r="J53" s="196"/>
      <c r="K53" s="192"/>
      <c r="L53" s="196"/>
      <c r="M53" s="192"/>
      <c r="N53" s="193"/>
      <c r="O53" s="194"/>
      <c r="P53" s="195"/>
    </row>
    <row r="54" spans="1:16" s="24" customFormat="1" ht="18" customHeight="1">
      <c r="A54" s="143">
        <v>40</v>
      </c>
      <c r="B54" s="153"/>
      <c r="C54" s="155"/>
      <c r="D54" s="189"/>
      <c r="E54" s="190"/>
      <c r="F54" s="190"/>
      <c r="G54" s="190"/>
      <c r="H54" s="190"/>
      <c r="I54" s="190"/>
      <c r="J54" s="191"/>
      <c r="K54" s="192"/>
      <c r="L54" s="191"/>
      <c r="M54" s="192"/>
      <c r="N54" s="193"/>
      <c r="O54" s="194"/>
      <c r="P54" s="195"/>
    </row>
    <row r="55" spans="1:16" s="24" customFormat="1" ht="18" customHeight="1">
      <c r="A55" s="143">
        <v>41</v>
      </c>
      <c r="B55" s="153"/>
      <c r="C55" s="155"/>
      <c r="D55" s="189"/>
      <c r="E55" s="190"/>
      <c r="F55" s="190"/>
      <c r="G55" s="190"/>
      <c r="H55" s="190"/>
      <c r="I55" s="190"/>
      <c r="J55" s="196"/>
      <c r="K55" s="192"/>
      <c r="L55" s="196"/>
      <c r="M55" s="192"/>
      <c r="N55" s="193"/>
      <c r="O55" s="194"/>
      <c r="P55" s="195"/>
    </row>
    <row r="56" spans="1:16" s="24" customFormat="1" ht="18" customHeight="1">
      <c r="A56" s="143">
        <v>42</v>
      </c>
      <c r="B56" s="153"/>
      <c r="C56" s="155"/>
      <c r="D56" s="189"/>
      <c r="E56" s="190"/>
      <c r="F56" s="190"/>
      <c r="G56" s="190"/>
      <c r="H56" s="190"/>
      <c r="I56" s="190"/>
      <c r="J56" s="191"/>
      <c r="K56" s="192"/>
      <c r="L56" s="191"/>
      <c r="M56" s="192"/>
      <c r="N56" s="193"/>
      <c r="O56" s="194"/>
      <c r="P56" s="195"/>
    </row>
    <row r="57" spans="1:16" s="24" customFormat="1" ht="18" customHeight="1">
      <c r="A57" s="144">
        <v>43</v>
      </c>
      <c r="B57" s="153"/>
      <c r="C57" s="155"/>
      <c r="D57" s="189"/>
      <c r="E57" s="190"/>
      <c r="F57" s="190"/>
      <c r="G57" s="190"/>
      <c r="H57" s="190"/>
      <c r="I57" s="190"/>
      <c r="J57" s="196"/>
      <c r="K57" s="192"/>
      <c r="L57" s="196"/>
      <c r="M57" s="192"/>
      <c r="N57" s="193"/>
      <c r="O57" s="194"/>
      <c r="P57" s="195"/>
    </row>
    <row r="58" spans="1:16" ht="18" customHeight="1">
      <c r="A58" s="202" t="s">
        <v>22</v>
      </c>
      <c r="B58" s="203"/>
      <c r="C58" s="203"/>
      <c r="D58" s="203"/>
      <c r="E58" s="203"/>
      <c r="F58" s="203"/>
      <c r="G58" s="203"/>
      <c r="H58" s="203"/>
      <c r="I58" s="203"/>
      <c r="J58" s="204">
        <f>SUM(J32:K57)</f>
        <v>1010000</v>
      </c>
      <c r="K58" s="205"/>
      <c r="L58" s="205">
        <f>SUM(L32:M57)</f>
        <v>10000</v>
      </c>
      <c r="M58" s="205"/>
      <c r="N58" s="204">
        <f>SUM(N32:P57)</f>
        <v>10000</v>
      </c>
      <c r="O58" s="205"/>
      <c r="P58" s="206"/>
    </row>
    <row r="59" spans="1:16" s="24" customFormat="1" ht="18" customHeight="1">
      <c r="A59"/>
      <c r="B59"/>
      <c r="C59"/>
      <c r="D59"/>
      <c r="E59"/>
      <c r="F59"/>
      <c r="G59"/>
      <c r="H59"/>
      <c r="I59"/>
      <c r="J59"/>
      <c r="K59"/>
      <c r="L59"/>
      <c r="M59"/>
      <c r="N59"/>
      <c r="O59" s="207" t="s">
        <v>57</v>
      </c>
      <c r="P59" s="207"/>
    </row>
    <row r="60" spans="1:16" s="24" customFormat="1" ht="18" customHeight="1" thickBot="1">
      <c r="A60" s="11" t="s">
        <v>103</v>
      </c>
      <c r="B60" s="11" t="s">
        <v>31</v>
      </c>
      <c r="C60" s="63" t="s">
        <v>20</v>
      </c>
      <c r="D60" s="208" t="s">
        <v>32</v>
      </c>
      <c r="E60" s="209"/>
      <c r="F60" s="209"/>
      <c r="G60" s="209"/>
      <c r="H60" s="209"/>
      <c r="I60" s="209"/>
      <c r="J60" s="210" t="s">
        <v>144</v>
      </c>
      <c r="K60" s="211"/>
      <c r="L60" s="208" t="s">
        <v>154</v>
      </c>
      <c r="M60" s="212"/>
      <c r="N60" s="210" t="s">
        <v>145</v>
      </c>
      <c r="O60" s="213"/>
      <c r="P60" s="211"/>
    </row>
    <row r="61" spans="1:16" s="24" customFormat="1" ht="18" customHeight="1" thickBot="1">
      <c r="A61" s="197" t="s">
        <v>30</v>
      </c>
      <c r="B61" s="198"/>
      <c r="C61" s="198"/>
      <c r="D61" s="198"/>
      <c r="E61" s="198"/>
      <c r="F61" s="198"/>
      <c r="G61" s="198"/>
      <c r="H61" s="198"/>
      <c r="I61" s="199"/>
      <c r="J61" s="183">
        <f>J58</f>
        <v>1010000</v>
      </c>
      <c r="K61" s="200"/>
      <c r="L61" s="183">
        <f>L58</f>
        <v>10000</v>
      </c>
      <c r="M61" s="200"/>
      <c r="N61" s="201">
        <f>N58</f>
        <v>10000</v>
      </c>
      <c r="O61" s="201"/>
      <c r="P61" s="200"/>
    </row>
    <row r="62" spans="1:16" s="24" customFormat="1" ht="18" customHeight="1">
      <c r="A62" s="144">
        <v>44</v>
      </c>
      <c r="B62" s="153"/>
      <c r="C62" s="154"/>
      <c r="D62" s="189"/>
      <c r="E62" s="190"/>
      <c r="F62" s="190"/>
      <c r="G62" s="190"/>
      <c r="H62" s="190"/>
      <c r="I62" s="190"/>
      <c r="J62" s="196"/>
      <c r="K62" s="192"/>
      <c r="L62" s="196"/>
      <c r="M62" s="192"/>
      <c r="N62" s="193"/>
      <c r="O62" s="194"/>
      <c r="P62" s="195"/>
    </row>
    <row r="63" spans="1:16" s="24" customFormat="1" ht="18" customHeight="1">
      <c r="A63" s="143">
        <v>45</v>
      </c>
      <c r="B63" s="153"/>
      <c r="C63" s="155"/>
      <c r="D63" s="189"/>
      <c r="E63" s="190"/>
      <c r="F63" s="190"/>
      <c r="G63" s="190"/>
      <c r="H63" s="190"/>
      <c r="I63" s="190"/>
      <c r="J63" s="191"/>
      <c r="K63" s="192"/>
      <c r="L63" s="191"/>
      <c r="M63" s="192"/>
      <c r="N63" s="193"/>
      <c r="O63" s="194"/>
      <c r="P63" s="195"/>
    </row>
    <row r="64" spans="1:16" s="24" customFormat="1" ht="18" customHeight="1">
      <c r="A64" s="144">
        <v>46</v>
      </c>
      <c r="B64" s="153"/>
      <c r="C64" s="155"/>
      <c r="D64" s="189"/>
      <c r="E64" s="190"/>
      <c r="F64" s="190"/>
      <c r="G64" s="190"/>
      <c r="H64" s="190"/>
      <c r="I64" s="190"/>
      <c r="J64" s="196"/>
      <c r="K64" s="192"/>
      <c r="L64" s="196"/>
      <c r="M64" s="192"/>
      <c r="N64" s="193"/>
      <c r="O64" s="194"/>
      <c r="P64" s="195"/>
    </row>
    <row r="65" spans="1:16" s="24" customFormat="1" ht="18" customHeight="1">
      <c r="A65" s="143">
        <v>47</v>
      </c>
      <c r="B65" s="153"/>
      <c r="C65" s="155"/>
      <c r="D65" s="189"/>
      <c r="E65" s="190"/>
      <c r="F65" s="190"/>
      <c r="G65" s="190"/>
      <c r="H65" s="190"/>
      <c r="I65" s="190"/>
      <c r="J65" s="191"/>
      <c r="K65" s="192"/>
      <c r="L65" s="191"/>
      <c r="M65" s="192"/>
      <c r="N65" s="193"/>
      <c r="O65" s="194"/>
      <c r="P65" s="195"/>
    </row>
    <row r="66" spans="1:16" s="24" customFormat="1" ht="18" customHeight="1">
      <c r="A66" s="144">
        <v>48</v>
      </c>
      <c r="B66" s="153"/>
      <c r="C66" s="155"/>
      <c r="D66" s="189"/>
      <c r="E66" s="190"/>
      <c r="F66" s="190"/>
      <c r="G66" s="190"/>
      <c r="H66" s="190"/>
      <c r="I66" s="190"/>
      <c r="J66" s="196"/>
      <c r="K66" s="192"/>
      <c r="L66" s="196"/>
      <c r="M66" s="192"/>
      <c r="N66" s="193"/>
      <c r="O66" s="194"/>
      <c r="P66" s="195"/>
    </row>
    <row r="67" spans="1:16" s="24" customFormat="1" ht="18" customHeight="1">
      <c r="A67" s="143">
        <v>49</v>
      </c>
      <c r="B67" s="153"/>
      <c r="C67" s="155"/>
      <c r="D67" s="189"/>
      <c r="E67" s="190"/>
      <c r="F67" s="190"/>
      <c r="G67" s="190"/>
      <c r="H67" s="190"/>
      <c r="I67" s="190"/>
      <c r="J67" s="191"/>
      <c r="K67" s="192"/>
      <c r="L67" s="191"/>
      <c r="M67" s="192"/>
      <c r="N67" s="193"/>
      <c r="O67" s="194"/>
      <c r="P67" s="195"/>
    </row>
    <row r="68" spans="1:16" s="24" customFormat="1" ht="18" customHeight="1">
      <c r="A68" s="144">
        <v>50</v>
      </c>
      <c r="B68" s="153"/>
      <c r="C68" s="155"/>
      <c r="D68" s="189"/>
      <c r="E68" s="190"/>
      <c r="F68" s="190"/>
      <c r="G68" s="190"/>
      <c r="H68" s="190"/>
      <c r="I68" s="190"/>
      <c r="J68" s="196"/>
      <c r="K68" s="192"/>
      <c r="L68" s="196"/>
      <c r="M68" s="192"/>
      <c r="N68" s="193"/>
      <c r="O68" s="194"/>
      <c r="P68" s="195"/>
    </row>
    <row r="69" spans="1:16" s="24" customFormat="1" ht="18" customHeight="1">
      <c r="A69" s="143">
        <v>51</v>
      </c>
      <c r="B69" s="153"/>
      <c r="C69" s="155"/>
      <c r="D69" s="189"/>
      <c r="E69" s="190"/>
      <c r="F69" s="190"/>
      <c r="G69" s="190"/>
      <c r="H69" s="190"/>
      <c r="I69" s="190"/>
      <c r="J69" s="191"/>
      <c r="K69" s="192"/>
      <c r="L69" s="191"/>
      <c r="M69" s="192"/>
      <c r="N69" s="193"/>
      <c r="O69" s="194"/>
      <c r="P69" s="195"/>
    </row>
    <row r="70" spans="1:16" s="24" customFormat="1" ht="18" customHeight="1">
      <c r="A70" s="144">
        <v>52</v>
      </c>
      <c r="B70" s="153"/>
      <c r="C70" s="155"/>
      <c r="D70" s="189"/>
      <c r="E70" s="190"/>
      <c r="F70" s="190"/>
      <c r="G70" s="190"/>
      <c r="H70" s="190"/>
      <c r="I70" s="190"/>
      <c r="J70" s="196"/>
      <c r="K70" s="192"/>
      <c r="L70" s="196"/>
      <c r="M70" s="192"/>
      <c r="N70" s="193"/>
      <c r="O70" s="194"/>
      <c r="P70" s="195"/>
    </row>
    <row r="71" spans="1:16" s="24" customFormat="1" ht="18" customHeight="1">
      <c r="A71" s="143">
        <v>53</v>
      </c>
      <c r="B71" s="153"/>
      <c r="C71" s="155"/>
      <c r="D71" s="189"/>
      <c r="E71" s="190"/>
      <c r="F71" s="190"/>
      <c r="G71" s="190"/>
      <c r="H71" s="190"/>
      <c r="I71" s="190"/>
      <c r="J71" s="191"/>
      <c r="K71" s="192"/>
      <c r="L71" s="191"/>
      <c r="M71" s="192"/>
      <c r="N71" s="193"/>
      <c r="O71" s="194"/>
      <c r="P71" s="195"/>
    </row>
    <row r="72" spans="1:16" s="24" customFormat="1" ht="18" customHeight="1">
      <c r="A72" s="144">
        <v>54</v>
      </c>
      <c r="B72" s="153"/>
      <c r="C72" s="155"/>
      <c r="D72" s="189"/>
      <c r="E72" s="190"/>
      <c r="F72" s="190"/>
      <c r="G72" s="190"/>
      <c r="H72" s="190"/>
      <c r="I72" s="190"/>
      <c r="J72" s="196"/>
      <c r="K72" s="192"/>
      <c r="L72" s="196"/>
      <c r="M72" s="192"/>
      <c r="N72" s="193"/>
      <c r="O72" s="194"/>
      <c r="P72" s="195"/>
    </row>
    <row r="73" spans="1:16" s="24" customFormat="1" ht="18" customHeight="1">
      <c r="A73" s="143">
        <v>55</v>
      </c>
      <c r="B73" s="153"/>
      <c r="C73" s="155"/>
      <c r="D73" s="189"/>
      <c r="E73" s="190"/>
      <c r="F73" s="190"/>
      <c r="G73" s="190"/>
      <c r="H73" s="190"/>
      <c r="I73" s="190"/>
      <c r="J73" s="191"/>
      <c r="K73" s="192"/>
      <c r="L73" s="191"/>
      <c r="M73" s="192"/>
      <c r="N73" s="193"/>
      <c r="O73" s="194"/>
      <c r="P73" s="195"/>
    </row>
    <row r="74" spans="1:16" s="24" customFormat="1" ht="18" customHeight="1">
      <c r="A74" s="144">
        <v>56</v>
      </c>
      <c r="B74" s="153"/>
      <c r="C74" s="155"/>
      <c r="D74" s="189"/>
      <c r="E74" s="190"/>
      <c r="F74" s="190"/>
      <c r="G74" s="190"/>
      <c r="H74" s="190"/>
      <c r="I74" s="190"/>
      <c r="J74" s="196"/>
      <c r="K74" s="192"/>
      <c r="L74" s="196"/>
      <c r="M74" s="192"/>
      <c r="N74" s="193"/>
      <c r="O74" s="194"/>
      <c r="P74" s="195"/>
    </row>
    <row r="75" spans="1:16" s="24" customFormat="1" ht="18" customHeight="1">
      <c r="A75" s="143">
        <v>57</v>
      </c>
      <c r="B75" s="153"/>
      <c r="C75" s="155"/>
      <c r="D75" s="189"/>
      <c r="E75" s="190"/>
      <c r="F75" s="190"/>
      <c r="G75" s="190"/>
      <c r="H75" s="190"/>
      <c r="I75" s="190"/>
      <c r="J75" s="191"/>
      <c r="K75" s="192"/>
      <c r="L75" s="191"/>
      <c r="M75" s="192"/>
      <c r="N75" s="193"/>
      <c r="O75" s="194"/>
      <c r="P75" s="195"/>
    </row>
    <row r="76" spans="1:16" s="24" customFormat="1" ht="18" customHeight="1">
      <c r="A76" s="144">
        <v>58</v>
      </c>
      <c r="B76" s="153"/>
      <c r="C76" s="155"/>
      <c r="D76" s="189"/>
      <c r="E76" s="190"/>
      <c r="F76" s="190"/>
      <c r="G76" s="190"/>
      <c r="H76" s="190"/>
      <c r="I76" s="190"/>
      <c r="J76" s="196"/>
      <c r="K76" s="192"/>
      <c r="L76" s="196"/>
      <c r="M76" s="192"/>
      <c r="N76" s="193"/>
      <c r="O76" s="194"/>
      <c r="P76" s="195"/>
    </row>
    <row r="77" spans="1:16" s="24" customFormat="1" ht="18" customHeight="1">
      <c r="A77" s="143">
        <v>59</v>
      </c>
      <c r="B77" s="153"/>
      <c r="C77" s="155"/>
      <c r="D77" s="189"/>
      <c r="E77" s="190"/>
      <c r="F77" s="190"/>
      <c r="G77" s="190"/>
      <c r="H77" s="190"/>
      <c r="I77" s="190"/>
      <c r="J77" s="191"/>
      <c r="K77" s="192"/>
      <c r="L77" s="191"/>
      <c r="M77" s="192"/>
      <c r="N77" s="193"/>
      <c r="O77" s="194"/>
      <c r="P77" s="195"/>
    </row>
    <row r="78" spans="1:16" s="24" customFormat="1" ht="18" customHeight="1">
      <c r="A78" s="144">
        <v>60</v>
      </c>
      <c r="B78" s="153"/>
      <c r="C78" s="155"/>
      <c r="D78" s="189"/>
      <c r="E78" s="190"/>
      <c r="F78" s="190"/>
      <c r="G78" s="190"/>
      <c r="H78" s="190"/>
      <c r="I78" s="190"/>
      <c r="J78" s="196"/>
      <c r="K78" s="192"/>
      <c r="L78" s="196"/>
      <c r="M78" s="192"/>
      <c r="N78" s="193"/>
      <c r="O78" s="194"/>
      <c r="P78" s="195"/>
    </row>
    <row r="79" spans="1:16" s="24" customFormat="1" ht="18" customHeight="1">
      <c r="A79" s="143">
        <v>61</v>
      </c>
      <c r="B79" s="153"/>
      <c r="C79" s="155"/>
      <c r="D79" s="189"/>
      <c r="E79" s="190"/>
      <c r="F79" s="190"/>
      <c r="G79" s="190"/>
      <c r="H79" s="190"/>
      <c r="I79" s="190"/>
      <c r="J79" s="191"/>
      <c r="K79" s="192"/>
      <c r="L79" s="191"/>
      <c r="M79" s="192"/>
      <c r="N79" s="193"/>
      <c r="O79" s="194"/>
      <c r="P79" s="195"/>
    </row>
    <row r="80" spans="1:16" s="24" customFormat="1" ht="18" customHeight="1">
      <c r="A80" s="144">
        <v>62</v>
      </c>
      <c r="B80" s="153"/>
      <c r="C80" s="155"/>
      <c r="D80" s="189"/>
      <c r="E80" s="190"/>
      <c r="F80" s="190"/>
      <c r="G80" s="190"/>
      <c r="H80" s="190"/>
      <c r="I80" s="190"/>
      <c r="J80" s="196"/>
      <c r="K80" s="192"/>
      <c r="L80" s="196"/>
      <c r="M80" s="192"/>
      <c r="N80" s="193"/>
      <c r="O80" s="194"/>
      <c r="P80" s="195"/>
    </row>
    <row r="81" spans="1:16" s="24" customFormat="1" ht="18" customHeight="1">
      <c r="A81" s="143">
        <v>63</v>
      </c>
      <c r="B81" s="153"/>
      <c r="C81" s="155"/>
      <c r="D81" s="189"/>
      <c r="E81" s="190"/>
      <c r="F81" s="190"/>
      <c r="G81" s="190"/>
      <c r="H81" s="190"/>
      <c r="I81" s="190"/>
      <c r="J81" s="191"/>
      <c r="K81" s="192"/>
      <c r="L81" s="191"/>
      <c r="M81" s="192"/>
      <c r="N81" s="193"/>
      <c r="O81" s="194"/>
      <c r="P81" s="195"/>
    </row>
    <row r="82" spans="1:16" s="24" customFormat="1" ht="18" customHeight="1">
      <c r="A82" s="144">
        <v>64</v>
      </c>
      <c r="B82" s="153"/>
      <c r="C82" s="155"/>
      <c r="D82" s="189"/>
      <c r="E82" s="190"/>
      <c r="F82" s="190"/>
      <c r="G82" s="190"/>
      <c r="H82" s="190"/>
      <c r="I82" s="190"/>
      <c r="J82" s="196"/>
      <c r="K82" s="192"/>
      <c r="L82" s="196"/>
      <c r="M82" s="192"/>
      <c r="N82" s="193"/>
      <c r="O82" s="194"/>
      <c r="P82" s="195"/>
    </row>
    <row r="83" spans="1:16" s="24" customFormat="1" ht="18" customHeight="1">
      <c r="A83" s="143">
        <v>65</v>
      </c>
      <c r="B83" s="153"/>
      <c r="C83" s="155"/>
      <c r="D83" s="189"/>
      <c r="E83" s="190"/>
      <c r="F83" s="190"/>
      <c r="G83" s="190"/>
      <c r="H83" s="190"/>
      <c r="I83" s="190"/>
      <c r="J83" s="191"/>
      <c r="K83" s="192"/>
      <c r="L83" s="191"/>
      <c r="M83" s="192"/>
      <c r="N83" s="193"/>
      <c r="O83" s="194"/>
      <c r="P83" s="195"/>
    </row>
    <row r="84" spans="1:16" s="24" customFormat="1" ht="18" customHeight="1">
      <c r="A84" s="144">
        <v>66</v>
      </c>
      <c r="B84" s="153"/>
      <c r="C84" s="155"/>
      <c r="D84" s="189"/>
      <c r="E84" s="190"/>
      <c r="F84" s="190"/>
      <c r="G84" s="190"/>
      <c r="H84" s="190"/>
      <c r="I84" s="190"/>
      <c r="J84" s="196"/>
      <c r="K84" s="192"/>
      <c r="L84" s="196"/>
      <c r="M84" s="192"/>
      <c r="N84" s="193"/>
      <c r="O84" s="194"/>
      <c r="P84" s="195"/>
    </row>
    <row r="85" spans="1:16" s="24" customFormat="1" ht="18" customHeight="1">
      <c r="A85" s="143">
        <v>67</v>
      </c>
      <c r="B85" s="153"/>
      <c r="C85" s="155"/>
      <c r="D85" s="189"/>
      <c r="E85" s="190"/>
      <c r="F85" s="190"/>
      <c r="G85" s="190"/>
      <c r="H85" s="190"/>
      <c r="I85" s="190"/>
      <c r="J85" s="191"/>
      <c r="K85" s="192"/>
      <c r="L85" s="191"/>
      <c r="M85" s="192"/>
      <c r="N85" s="193"/>
      <c r="O85" s="194"/>
      <c r="P85" s="195"/>
    </row>
    <row r="86" spans="1:16" s="24" customFormat="1" ht="18" customHeight="1" thickBot="1">
      <c r="A86" s="144">
        <v>68</v>
      </c>
      <c r="B86" s="153"/>
      <c r="C86" s="155"/>
      <c r="D86" s="189"/>
      <c r="E86" s="190"/>
      <c r="F86" s="190"/>
      <c r="G86" s="190"/>
      <c r="H86" s="190"/>
      <c r="I86" s="190"/>
      <c r="J86" s="196"/>
      <c r="K86" s="192"/>
      <c r="L86" s="196"/>
      <c r="M86" s="192"/>
      <c r="N86" s="193"/>
      <c r="O86" s="194"/>
      <c r="P86" s="195"/>
    </row>
    <row r="87" spans="1:16" ht="18" customHeight="1" thickBot="1">
      <c r="A87" s="181" t="s">
        <v>29</v>
      </c>
      <c r="B87" s="182"/>
      <c r="C87" s="182"/>
      <c r="D87" s="182"/>
      <c r="E87" s="182"/>
      <c r="F87" s="182"/>
      <c r="G87" s="182"/>
      <c r="H87" s="182"/>
      <c r="I87" s="182"/>
      <c r="J87" s="183">
        <f>SUM(J61:K86)</f>
        <v>1010000</v>
      </c>
      <c r="K87" s="184"/>
      <c r="L87" s="185">
        <f>SUM(L61:M86)</f>
        <v>10000</v>
      </c>
      <c r="M87" s="186"/>
      <c r="N87" s="185">
        <f>SUM(N61:P86)</f>
        <v>10000</v>
      </c>
      <c r="O87" s="187"/>
      <c r="P87" s="186"/>
    </row>
  </sheetData>
  <sheetProtection sheet="1" objects="1" scenarios="1"/>
  <mergeCells count="336">
    <mergeCell ref="F1:I1"/>
    <mergeCell ref="O1:P1"/>
    <mergeCell ref="M2:P2"/>
    <mergeCell ref="A3:D3"/>
    <mergeCell ref="F3:G3"/>
    <mergeCell ref="H3:I3"/>
    <mergeCell ref="L3:P3"/>
    <mergeCell ref="A5:B5"/>
    <mergeCell ref="F5:G5"/>
    <mergeCell ref="H5:J5"/>
    <mergeCell ref="K5:L5"/>
    <mergeCell ref="M5:P5"/>
    <mergeCell ref="A6:B6"/>
    <mergeCell ref="C6:E6"/>
    <mergeCell ref="F6:G6"/>
    <mergeCell ref="H6:J6"/>
    <mergeCell ref="K6:L6"/>
    <mergeCell ref="A7:B7"/>
    <mergeCell ref="C7:E7"/>
    <mergeCell ref="F7:G7"/>
    <mergeCell ref="H7:J7"/>
    <mergeCell ref="M7:P7"/>
    <mergeCell ref="A8:B8"/>
    <mergeCell ref="C8:E8"/>
    <mergeCell ref="F8:G8"/>
    <mergeCell ref="H8:J8"/>
    <mergeCell ref="K8:M8"/>
    <mergeCell ref="D11:I11"/>
    <mergeCell ref="J11:K11"/>
    <mergeCell ref="L11:M11"/>
    <mergeCell ref="N11:P11"/>
    <mergeCell ref="D12:I12"/>
    <mergeCell ref="J12:K12"/>
    <mergeCell ref="L12:M12"/>
    <mergeCell ref="N12:P12"/>
    <mergeCell ref="F9:G9"/>
    <mergeCell ref="H9:J9"/>
    <mergeCell ref="D10:I10"/>
    <mergeCell ref="J10:K10"/>
    <mergeCell ref="L10:M10"/>
    <mergeCell ref="N10:P10"/>
    <mergeCell ref="D15:I15"/>
    <mergeCell ref="J15:K15"/>
    <mergeCell ref="L15:M15"/>
    <mergeCell ref="N15:P15"/>
    <mergeCell ref="D16:I16"/>
    <mergeCell ref="J16:K16"/>
    <mergeCell ref="L16:M16"/>
    <mergeCell ref="N16:P16"/>
    <mergeCell ref="D13:I13"/>
    <mergeCell ref="J13:K13"/>
    <mergeCell ref="L13:M13"/>
    <mergeCell ref="N13:P13"/>
    <mergeCell ref="D14:I14"/>
    <mergeCell ref="J14:K14"/>
    <mergeCell ref="L14:M14"/>
    <mergeCell ref="N14:P14"/>
    <mergeCell ref="D19:I19"/>
    <mergeCell ref="J19:K19"/>
    <mergeCell ref="L19:M19"/>
    <mergeCell ref="N19:P19"/>
    <mergeCell ref="D20:I20"/>
    <mergeCell ref="J20:K20"/>
    <mergeCell ref="L20:M20"/>
    <mergeCell ref="N20:P20"/>
    <mergeCell ref="D17:I17"/>
    <mergeCell ref="J17:K17"/>
    <mergeCell ref="L17:M17"/>
    <mergeCell ref="N17:P17"/>
    <mergeCell ref="D18:I18"/>
    <mergeCell ref="J18:K18"/>
    <mergeCell ref="L18:M18"/>
    <mergeCell ref="N18:P18"/>
    <mergeCell ref="D23:I23"/>
    <mergeCell ref="J23:K23"/>
    <mergeCell ref="L23:M23"/>
    <mergeCell ref="N23:P23"/>
    <mergeCell ref="D24:I24"/>
    <mergeCell ref="J24:K24"/>
    <mergeCell ref="L24:M24"/>
    <mergeCell ref="N24:P24"/>
    <mergeCell ref="D21:I21"/>
    <mergeCell ref="J21:K21"/>
    <mergeCell ref="L21:M21"/>
    <mergeCell ref="N21:P21"/>
    <mergeCell ref="D22:I22"/>
    <mergeCell ref="J22:K22"/>
    <mergeCell ref="L22:M22"/>
    <mergeCell ref="N22:P22"/>
    <mergeCell ref="D27:I27"/>
    <mergeCell ref="J27:K27"/>
    <mergeCell ref="L27:M27"/>
    <mergeCell ref="N27:P27"/>
    <mergeCell ref="D28:I28"/>
    <mergeCell ref="J28:K28"/>
    <mergeCell ref="L28:M28"/>
    <mergeCell ref="N28:P28"/>
    <mergeCell ref="D25:I25"/>
    <mergeCell ref="J25:K25"/>
    <mergeCell ref="L25:M25"/>
    <mergeCell ref="N25:P25"/>
    <mergeCell ref="D26:I26"/>
    <mergeCell ref="J26:K26"/>
    <mergeCell ref="L26:M26"/>
    <mergeCell ref="N26:P26"/>
    <mergeCell ref="A32:I32"/>
    <mergeCell ref="J32:K32"/>
    <mergeCell ref="L32:M32"/>
    <mergeCell ref="N32:P32"/>
    <mergeCell ref="D33:I33"/>
    <mergeCell ref="J33:K33"/>
    <mergeCell ref="L33:M33"/>
    <mergeCell ref="N33:P33"/>
    <mergeCell ref="A29:I29"/>
    <mergeCell ref="J29:K29"/>
    <mergeCell ref="L29:M29"/>
    <mergeCell ref="N29:P29"/>
    <mergeCell ref="O30:P30"/>
    <mergeCell ref="D31:I31"/>
    <mergeCell ref="J31:K31"/>
    <mergeCell ref="L31:M31"/>
    <mergeCell ref="N31:P31"/>
    <mergeCell ref="D36:I36"/>
    <mergeCell ref="J36:K36"/>
    <mergeCell ref="L36:M36"/>
    <mergeCell ref="N36:P36"/>
    <mergeCell ref="D37:I37"/>
    <mergeCell ref="J37:K37"/>
    <mergeCell ref="L37:M37"/>
    <mergeCell ref="N37:P37"/>
    <mergeCell ref="D34:I34"/>
    <mergeCell ref="J34:K34"/>
    <mergeCell ref="L34:M34"/>
    <mergeCell ref="N34:P34"/>
    <mergeCell ref="D35:I35"/>
    <mergeCell ref="J35:K35"/>
    <mergeCell ref="L35:M35"/>
    <mergeCell ref="N35:P35"/>
    <mergeCell ref="D40:I40"/>
    <mergeCell ref="J40:K40"/>
    <mergeCell ref="L40:M40"/>
    <mergeCell ref="N40:P40"/>
    <mergeCell ref="D41:I41"/>
    <mergeCell ref="J41:K41"/>
    <mergeCell ref="L41:M41"/>
    <mergeCell ref="N41:P41"/>
    <mergeCell ref="D38:I38"/>
    <mergeCell ref="J38:K38"/>
    <mergeCell ref="L38:M38"/>
    <mergeCell ref="N38:P38"/>
    <mergeCell ref="D39:I39"/>
    <mergeCell ref="J39:K39"/>
    <mergeCell ref="L39:M39"/>
    <mergeCell ref="N39:P39"/>
    <mergeCell ref="D44:I44"/>
    <mergeCell ref="J44:K44"/>
    <mergeCell ref="L44:M44"/>
    <mergeCell ref="N44:P44"/>
    <mergeCell ref="D45:I45"/>
    <mergeCell ref="J45:K45"/>
    <mergeCell ref="L45:M45"/>
    <mergeCell ref="N45:P45"/>
    <mergeCell ref="D42:I42"/>
    <mergeCell ref="J42:K42"/>
    <mergeCell ref="L42:M42"/>
    <mergeCell ref="N42:P42"/>
    <mergeCell ref="D43:I43"/>
    <mergeCell ref="J43:K43"/>
    <mergeCell ref="L43:M43"/>
    <mergeCell ref="N43:P43"/>
    <mergeCell ref="D48:I48"/>
    <mergeCell ref="J48:K48"/>
    <mergeCell ref="L48:M48"/>
    <mergeCell ref="N48:P48"/>
    <mergeCell ref="D49:I49"/>
    <mergeCell ref="J49:K49"/>
    <mergeCell ref="L49:M49"/>
    <mergeCell ref="N49:P49"/>
    <mergeCell ref="D46:I46"/>
    <mergeCell ref="J46:K46"/>
    <mergeCell ref="L46:M46"/>
    <mergeCell ref="N46:P46"/>
    <mergeCell ref="D47:I47"/>
    <mergeCell ref="J47:K47"/>
    <mergeCell ref="L47:M47"/>
    <mergeCell ref="N47:P47"/>
    <mergeCell ref="D52:I52"/>
    <mergeCell ref="J52:K52"/>
    <mergeCell ref="L52:M52"/>
    <mergeCell ref="N52:P52"/>
    <mergeCell ref="D53:I53"/>
    <mergeCell ref="J53:K53"/>
    <mergeCell ref="L53:M53"/>
    <mergeCell ref="N53:P53"/>
    <mergeCell ref="D50:I50"/>
    <mergeCell ref="J50:K50"/>
    <mergeCell ref="L50:M50"/>
    <mergeCell ref="N50:P50"/>
    <mergeCell ref="D51:I51"/>
    <mergeCell ref="J51:K51"/>
    <mergeCell ref="L51:M51"/>
    <mergeCell ref="N51:P51"/>
    <mergeCell ref="D56:I56"/>
    <mergeCell ref="J56:K56"/>
    <mergeCell ref="L56:M56"/>
    <mergeCell ref="N56:P56"/>
    <mergeCell ref="D57:I57"/>
    <mergeCell ref="J57:K57"/>
    <mergeCell ref="L57:M57"/>
    <mergeCell ref="N57:P57"/>
    <mergeCell ref="D54:I54"/>
    <mergeCell ref="J54:K54"/>
    <mergeCell ref="L54:M54"/>
    <mergeCell ref="N54:P54"/>
    <mergeCell ref="D55:I55"/>
    <mergeCell ref="J55:K55"/>
    <mergeCell ref="L55:M55"/>
    <mergeCell ref="N55:P55"/>
    <mergeCell ref="A61:I61"/>
    <mergeCell ref="J61:K61"/>
    <mergeCell ref="L61:M61"/>
    <mergeCell ref="N61:P61"/>
    <mergeCell ref="D62:I62"/>
    <mergeCell ref="J62:K62"/>
    <mergeCell ref="L62:M62"/>
    <mergeCell ref="N62:P62"/>
    <mergeCell ref="A58:I58"/>
    <mergeCell ref="J58:K58"/>
    <mergeCell ref="L58:M58"/>
    <mergeCell ref="N58:P58"/>
    <mergeCell ref="O59:P59"/>
    <mergeCell ref="D60:I60"/>
    <mergeCell ref="J60:K60"/>
    <mergeCell ref="L60:M60"/>
    <mergeCell ref="N60:P60"/>
    <mergeCell ref="D65:I65"/>
    <mergeCell ref="J65:K65"/>
    <mergeCell ref="L65:M65"/>
    <mergeCell ref="N65:P65"/>
    <mergeCell ref="D66:I66"/>
    <mergeCell ref="J66:K66"/>
    <mergeCell ref="L66:M66"/>
    <mergeCell ref="N66:P66"/>
    <mergeCell ref="D63:I63"/>
    <mergeCell ref="J63:K63"/>
    <mergeCell ref="L63:M63"/>
    <mergeCell ref="N63:P63"/>
    <mergeCell ref="D64:I64"/>
    <mergeCell ref="J64:K64"/>
    <mergeCell ref="L64:M64"/>
    <mergeCell ref="N64:P64"/>
    <mergeCell ref="D69:I69"/>
    <mergeCell ref="J69:K69"/>
    <mergeCell ref="L69:M69"/>
    <mergeCell ref="N69:P69"/>
    <mergeCell ref="D70:I70"/>
    <mergeCell ref="J70:K70"/>
    <mergeCell ref="L70:M70"/>
    <mergeCell ref="N70:P70"/>
    <mergeCell ref="D67:I67"/>
    <mergeCell ref="J67:K67"/>
    <mergeCell ref="L67:M67"/>
    <mergeCell ref="N67:P67"/>
    <mergeCell ref="D68:I68"/>
    <mergeCell ref="J68:K68"/>
    <mergeCell ref="L68:M68"/>
    <mergeCell ref="N68:P68"/>
    <mergeCell ref="D73:I73"/>
    <mergeCell ref="J73:K73"/>
    <mergeCell ref="L73:M73"/>
    <mergeCell ref="N73:P73"/>
    <mergeCell ref="D74:I74"/>
    <mergeCell ref="J74:K74"/>
    <mergeCell ref="L74:M74"/>
    <mergeCell ref="N74:P74"/>
    <mergeCell ref="D71:I71"/>
    <mergeCell ref="J71:K71"/>
    <mergeCell ref="L71:M71"/>
    <mergeCell ref="N71:P71"/>
    <mergeCell ref="D72:I72"/>
    <mergeCell ref="J72:K72"/>
    <mergeCell ref="L72:M72"/>
    <mergeCell ref="N72:P72"/>
    <mergeCell ref="D77:I77"/>
    <mergeCell ref="J77:K77"/>
    <mergeCell ref="L77:M77"/>
    <mergeCell ref="N77:P77"/>
    <mergeCell ref="D78:I78"/>
    <mergeCell ref="J78:K78"/>
    <mergeCell ref="L78:M78"/>
    <mergeCell ref="N78:P78"/>
    <mergeCell ref="D75:I75"/>
    <mergeCell ref="J75:K75"/>
    <mergeCell ref="L75:M75"/>
    <mergeCell ref="N75:P75"/>
    <mergeCell ref="D76:I76"/>
    <mergeCell ref="J76:K76"/>
    <mergeCell ref="L76:M76"/>
    <mergeCell ref="N76:P76"/>
    <mergeCell ref="N81:P81"/>
    <mergeCell ref="D82:I82"/>
    <mergeCell ref="J82:K82"/>
    <mergeCell ref="L82:M82"/>
    <mergeCell ref="N82:P82"/>
    <mergeCell ref="D79:I79"/>
    <mergeCell ref="J79:K79"/>
    <mergeCell ref="L79:M79"/>
    <mergeCell ref="N79:P79"/>
    <mergeCell ref="D80:I80"/>
    <mergeCell ref="J80:K80"/>
    <mergeCell ref="L80:M80"/>
    <mergeCell ref="N80:P80"/>
    <mergeCell ref="A87:I87"/>
    <mergeCell ref="J87:K87"/>
    <mergeCell ref="L87:M87"/>
    <mergeCell ref="N87:P87"/>
    <mergeCell ref="R7:AB7"/>
    <mergeCell ref="D85:I85"/>
    <mergeCell ref="J85:K85"/>
    <mergeCell ref="L85:M85"/>
    <mergeCell ref="N85:P85"/>
    <mergeCell ref="D86:I86"/>
    <mergeCell ref="J86:K86"/>
    <mergeCell ref="L86:M86"/>
    <mergeCell ref="N86:P86"/>
    <mergeCell ref="D83:I83"/>
    <mergeCell ref="J83:K83"/>
    <mergeCell ref="L83:M83"/>
    <mergeCell ref="N83:P83"/>
    <mergeCell ref="D84:I84"/>
    <mergeCell ref="J84:K84"/>
    <mergeCell ref="L84:M84"/>
    <mergeCell ref="N84:P84"/>
    <mergeCell ref="D81:I81"/>
    <mergeCell ref="J81:K81"/>
    <mergeCell ref="L81:M81"/>
  </mergeCells>
  <phoneticPr fontId="12"/>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12</xdr:col>
                    <xdr:colOff>50800</xdr:colOff>
                    <xdr:row>4</xdr:row>
                    <xdr:rowOff>177800</xdr:rowOff>
                  </from>
                  <to>
                    <xdr:col>12</xdr:col>
                    <xdr:colOff>482600</xdr:colOff>
                    <xdr:row>6</xdr:row>
                    <xdr:rowOff>101600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142E0-862B-4DF2-AD48-B7F9AE3EFB18}">
  <sheetPr codeName="Sheet3"/>
  <dimension ref="A1:P87"/>
  <sheetViews>
    <sheetView showZeros="0" view="pageBreakPreview" zoomScaleNormal="100" zoomScaleSheetLayoutView="100" workbookViewId="0">
      <selection activeCell="A3" sqref="A3:D3"/>
    </sheetView>
  </sheetViews>
  <sheetFormatPr baseColWidth="10" defaultColWidth="8.83203125" defaultRowHeight="14"/>
  <cols>
    <col min="1" max="1" width="5.1640625" customWidth="1"/>
    <col min="5" max="5" width="10" customWidth="1"/>
    <col min="6" max="6" width="8" customWidth="1"/>
    <col min="15" max="16" width="4.5" customWidth="1"/>
  </cols>
  <sheetData>
    <row r="1" spans="1:16" ht="24">
      <c r="E1" s="25"/>
      <c r="F1" s="249" t="s">
        <v>26</v>
      </c>
      <c r="G1" s="249"/>
      <c r="H1" s="249"/>
      <c r="I1" s="249"/>
      <c r="J1" s="25"/>
      <c r="M1" s="151"/>
      <c r="N1" s="65"/>
      <c r="O1" s="250" t="s">
        <v>55</v>
      </c>
      <c r="P1" s="250"/>
    </row>
    <row r="2" spans="1:16" s="24" customFormat="1" ht="18" customHeight="1">
      <c r="G2" s="25"/>
      <c r="L2" s="70" t="s">
        <v>15</v>
      </c>
      <c r="M2" s="251"/>
      <c r="N2" s="252"/>
      <c r="O2" s="252"/>
      <c r="P2" s="253"/>
    </row>
    <row r="3" spans="1:16" s="24" customFormat="1" ht="17" customHeight="1">
      <c r="A3" s="254" t="s">
        <v>160</v>
      </c>
      <c r="B3" s="255"/>
      <c r="C3" s="255"/>
      <c r="D3" s="255"/>
      <c r="E3" s="24" t="s">
        <v>9</v>
      </c>
      <c r="F3" s="256" t="s">
        <v>52</v>
      </c>
      <c r="G3" s="257"/>
      <c r="H3" s="258"/>
      <c r="I3" s="259"/>
      <c r="K3" s="24" t="s">
        <v>27</v>
      </c>
      <c r="L3" s="260"/>
      <c r="M3" s="261"/>
      <c r="N3" s="261"/>
      <c r="O3" s="261"/>
      <c r="P3" s="261"/>
    </row>
    <row r="4" spans="1:16" s="24" customFormat="1" ht="17" customHeight="1" thickBot="1">
      <c r="K4" s="26" t="s">
        <v>28</v>
      </c>
      <c r="L4" s="148"/>
      <c r="M4" s="148"/>
      <c r="N4" s="148"/>
      <c r="O4" s="148"/>
      <c r="P4" s="149"/>
    </row>
    <row r="5" spans="1:16" s="24" customFormat="1" ht="17" customHeight="1" thickBot="1">
      <c r="A5" s="262" t="s">
        <v>97</v>
      </c>
      <c r="B5" s="263"/>
      <c r="C5" s="126"/>
      <c r="D5" s="126" t="s">
        <v>99</v>
      </c>
      <c r="E5" s="127"/>
      <c r="F5" s="263" t="s">
        <v>100</v>
      </c>
      <c r="G5" s="263"/>
      <c r="H5" s="264" t="s">
        <v>101</v>
      </c>
      <c r="I5" s="265"/>
      <c r="J5" s="266"/>
      <c r="K5" s="267" t="s">
        <v>158</v>
      </c>
      <c r="L5" s="268"/>
      <c r="M5" s="269"/>
      <c r="N5" s="269"/>
      <c r="O5" s="269"/>
      <c r="P5" s="269"/>
    </row>
    <row r="6" spans="1:16" s="24" customFormat="1" ht="17" customHeight="1">
      <c r="A6" s="237">
        <v>0.1</v>
      </c>
      <c r="B6" s="238"/>
      <c r="C6" s="239">
        <f>J29+(J58-J29)+(J87-J61)</f>
        <v>0</v>
      </c>
      <c r="D6" s="239"/>
      <c r="E6" s="239"/>
      <c r="F6" s="299">
        <f>C6*0.1</f>
        <v>0</v>
      </c>
      <c r="G6" s="299"/>
      <c r="H6" s="239">
        <f>C6+F6</f>
        <v>0</v>
      </c>
      <c r="I6" s="239"/>
      <c r="J6" s="302"/>
      <c r="K6" s="243" t="s">
        <v>64</v>
      </c>
      <c r="L6" s="243"/>
      <c r="M6" s="150"/>
      <c r="N6" s="16"/>
      <c r="O6" s="16"/>
      <c r="P6" s="86"/>
    </row>
    <row r="7" spans="1:16" s="24" customFormat="1" ht="17" customHeight="1">
      <c r="A7" s="244" t="s">
        <v>156</v>
      </c>
      <c r="B7" s="245"/>
      <c r="C7" s="239">
        <f>L29+(L58-L29)+(L87-L61)</f>
        <v>0</v>
      </c>
      <c r="D7" s="239"/>
      <c r="E7" s="239"/>
      <c r="F7" s="300">
        <f>C7*0.08</f>
        <v>0</v>
      </c>
      <c r="G7" s="300"/>
      <c r="H7" s="303">
        <f>C7+F7</f>
        <v>0</v>
      </c>
      <c r="I7" s="303"/>
      <c r="J7" s="304"/>
      <c r="K7" s="86"/>
      <c r="L7" s="86"/>
      <c r="M7" s="229" t="s">
        <v>65</v>
      </c>
      <c r="N7" s="229"/>
      <c r="O7" s="229"/>
      <c r="P7" s="229"/>
    </row>
    <row r="8" spans="1:16" s="24" customFormat="1" ht="18" customHeight="1" thickBot="1">
      <c r="A8" s="230" t="s">
        <v>98</v>
      </c>
      <c r="B8" s="231"/>
      <c r="C8" s="232">
        <f>N29+(N58-N29)+(N87-N61)</f>
        <v>0</v>
      </c>
      <c r="D8" s="232"/>
      <c r="E8" s="232"/>
      <c r="F8" s="301">
        <v>0</v>
      </c>
      <c r="G8" s="301"/>
      <c r="H8" s="305">
        <f>C8</f>
        <v>0</v>
      </c>
      <c r="I8" s="305"/>
      <c r="J8" s="306"/>
      <c r="K8" s="236"/>
      <c r="L8" s="236"/>
      <c r="M8" s="236"/>
    </row>
    <row r="9" spans="1:16" s="24" customFormat="1" ht="18" customHeight="1" thickBot="1">
      <c r="A9" s="124"/>
      <c r="B9" s="124"/>
      <c r="C9" s="178"/>
      <c r="D9" s="178"/>
      <c r="E9" s="178"/>
      <c r="F9" s="294" t="s">
        <v>102</v>
      </c>
      <c r="G9" s="295"/>
      <c r="H9" s="296">
        <f>SUM(H6:J8)</f>
        <v>0</v>
      </c>
      <c r="I9" s="297"/>
      <c r="J9" s="298"/>
      <c r="K9" s="123"/>
      <c r="L9" s="123"/>
      <c r="M9" s="123"/>
    </row>
    <row r="10" spans="1:16" s="24" customFormat="1" ht="18" customHeight="1">
      <c r="A10" s="11" t="s">
        <v>103</v>
      </c>
      <c r="B10" s="11" t="s">
        <v>31</v>
      </c>
      <c r="C10" s="63" t="s">
        <v>20</v>
      </c>
      <c r="D10" s="208" t="s">
        <v>32</v>
      </c>
      <c r="E10" s="209"/>
      <c r="F10" s="292"/>
      <c r="G10" s="292"/>
      <c r="H10" s="292"/>
      <c r="I10" s="292"/>
      <c r="J10" s="293" t="s">
        <v>144</v>
      </c>
      <c r="K10" s="212"/>
      <c r="L10" s="208" t="s">
        <v>154</v>
      </c>
      <c r="M10" s="212"/>
      <c r="N10" s="208" t="s">
        <v>145</v>
      </c>
      <c r="O10" s="209"/>
      <c r="P10" s="212"/>
    </row>
    <row r="11" spans="1:16" s="24" customFormat="1" ht="18" customHeight="1">
      <c r="A11" s="156">
        <v>1</v>
      </c>
      <c r="B11" s="128"/>
      <c r="C11" s="145"/>
      <c r="D11" s="216"/>
      <c r="E11" s="217"/>
      <c r="F11" s="217"/>
      <c r="G11" s="217"/>
      <c r="H11" s="217"/>
      <c r="I11" s="217"/>
      <c r="J11" s="275"/>
      <c r="K11" s="271"/>
      <c r="L11" s="275"/>
      <c r="M11" s="271"/>
      <c r="N11" s="272"/>
      <c r="O11" s="273"/>
      <c r="P11" s="274"/>
    </row>
    <row r="12" spans="1:16" s="24" customFormat="1" ht="18" customHeight="1">
      <c r="A12" s="156">
        <v>2</v>
      </c>
      <c r="B12" s="128"/>
      <c r="C12" s="146"/>
      <c r="D12" s="216"/>
      <c r="E12" s="217"/>
      <c r="F12" s="217"/>
      <c r="G12" s="217"/>
      <c r="H12" s="217"/>
      <c r="I12" s="217"/>
      <c r="J12" s="270"/>
      <c r="K12" s="271"/>
      <c r="L12" s="270"/>
      <c r="M12" s="271"/>
      <c r="N12" s="272"/>
      <c r="O12" s="273"/>
      <c r="P12" s="274"/>
    </row>
    <row r="13" spans="1:16" s="24" customFormat="1" ht="18" customHeight="1">
      <c r="A13" s="156">
        <v>3</v>
      </c>
      <c r="B13" s="128"/>
      <c r="C13" s="146"/>
      <c r="D13" s="216"/>
      <c r="E13" s="217"/>
      <c r="F13" s="217"/>
      <c r="G13" s="217"/>
      <c r="H13" s="217"/>
      <c r="I13" s="217"/>
      <c r="J13" s="270"/>
      <c r="K13" s="271"/>
      <c r="L13" s="275"/>
      <c r="M13" s="271"/>
      <c r="N13" s="272"/>
      <c r="O13" s="273"/>
      <c r="P13" s="274"/>
    </row>
    <row r="14" spans="1:16" s="24" customFormat="1" ht="18" customHeight="1">
      <c r="A14" s="156">
        <v>4</v>
      </c>
      <c r="B14" s="128"/>
      <c r="C14" s="146"/>
      <c r="D14" s="216"/>
      <c r="E14" s="217"/>
      <c r="F14" s="217"/>
      <c r="G14" s="217"/>
      <c r="H14" s="217"/>
      <c r="I14" s="217"/>
      <c r="J14" s="270"/>
      <c r="K14" s="271"/>
      <c r="L14" s="270"/>
      <c r="M14" s="271"/>
      <c r="N14" s="272"/>
      <c r="O14" s="273"/>
      <c r="P14" s="274"/>
    </row>
    <row r="15" spans="1:16" s="24" customFormat="1" ht="18" customHeight="1">
      <c r="A15" s="156">
        <v>5</v>
      </c>
      <c r="B15" s="128"/>
      <c r="C15" s="146"/>
      <c r="D15" s="216"/>
      <c r="E15" s="217"/>
      <c r="F15" s="217"/>
      <c r="G15" s="217"/>
      <c r="H15" s="217"/>
      <c r="I15" s="217"/>
      <c r="J15" s="270"/>
      <c r="K15" s="271"/>
      <c r="L15" s="275"/>
      <c r="M15" s="271"/>
      <c r="N15" s="272"/>
      <c r="O15" s="273"/>
      <c r="P15" s="274"/>
    </row>
    <row r="16" spans="1:16" s="24" customFormat="1" ht="18" customHeight="1">
      <c r="A16" s="156">
        <v>6</v>
      </c>
      <c r="B16" s="128"/>
      <c r="C16" s="146"/>
      <c r="D16" s="216"/>
      <c r="E16" s="217"/>
      <c r="F16" s="217"/>
      <c r="G16" s="217"/>
      <c r="H16" s="217"/>
      <c r="I16" s="217"/>
      <c r="J16" s="270"/>
      <c r="K16" s="271"/>
      <c r="L16" s="270"/>
      <c r="M16" s="271"/>
      <c r="N16" s="272"/>
      <c r="O16" s="273"/>
      <c r="P16" s="274"/>
    </row>
    <row r="17" spans="1:16" s="24" customFormat="1" ht="18" customHeight="1">
      <c r="A17" s="156">
        <v>7</v>
      </c>
      <c r="B17" s="128"/>
      <c r="C17" s="146"/>
      <c r="D17" s="216"/>
      <c r="E17" s="217"/>
      <c r="F17" s="217"/>
      <c r="G17" s="217"/>
      <c r="H17" s="217"/>
      <c r="I17" s="217"/>
      <c r="J17" s="270"/>
      <c r="K17" s="271"/>
      <c r="L17" s="275"/>
      <c r="M17" s="271"/>
      <c r="N17" s="272"/>
      <c r="O17" s="273"/>
      <c r="P17" s="274"/>
    </row>
    <row r="18" spans="1:16" s="24" customFormat="1" ht="18" customHeight="1">
      <c r="A18" s="156">
        <v>8</v>
      </c>
      <c r="B18" s="128"/>
      <c r="C18" s="146"/>
      <c r="D18" s="216"/>
      <c r="E18" s="217"/>
      <c r="F18" s="217"/>
      <c r="G18" s="217"/>
      <c r="H18" s="217"/>
      <c r="I18" s="217"/>
      <c r="J18" s="270"/>
      <c r="K18" s="271"/>
      <c r="L18" s="270"/>
      <c r="M18" s="271"/>
      <c r="N18" s="272"/>
      <c r="O18" s="273"/>
      <c r="P18" s="274"/>
    </row>
    <row r="19" spans="1:16" s="24" customFormat="1" ht="18" customHeight="1">
      <c r="A19" s="156">
        <v>9</v>
      </c>
      <c r="B19" s="128"/>
      <c r="C19" s="146"/>
      <c r="D19" s="216"/>
      <c r="E19" s="217"/>
      <c r="F19" s="217"/>
      <c r="G19" s="217"/>
      <c r="H19" s="217"/>
      <c r="I19" s="217"/>
      <c r="J19" s="270"/>
      <c r="K19" s="271"/>
      <c r="L19" s="275"/>
      <c r="M19" s="271"/>
      <c r="N19" s="272"/>
      <c r="O19" s="273"/>
      <c r="P19" s="274"/>
    </row>
    <row r="20" spans="1:16" s="24" customFormat="1" ht="18" customHeight="1">
      <c r="A20" s="156">
        <v>10</v>
      </c>
      <c r="B20" s="128"/>
      <c r="C20" s="146"/>
      <c r="D20" s="216"/>
      <c r="E20" s="217"/>
      <c r="F20" s="217"/>
      <c r="G20" s="217"/>
      <c r="H20" s="217"/>
      <c r="I20" s="217"/>
      <c r="J20" s="270"/>
      <c r="K20" s="271"/>
      <c r="L20" s="270"/>
      <c r="M20" s="271"/>
      <c r="N20" s="272"/>
      <c r="O20" s="273"/>
      <c r="P20" s="274"/>
    </row>
    <row r="21" spans="1:16" s="24" customFormat="1" ht="18" customHeight="1">
      <c r="A21" s="156">
        <v>11</v>
      </c>
      <c r="B21" s="128"/>
      <c r="C21" s="146"/>
      <c r="D21" s="216"/>
      <c r="E21" s="217"/>
      <c r="F21" s="217"/>
      <c r="G21" s="217"/>
      <c r="H21" s="217"/>
      <c r="I21" s="217"/>
      <c r="J21" s="270"/>
      <c r="K21" s="271"/>
      <c r="L21" s="275"/>
      <c r="M21" s="271"/>
      <c r="N21" s="272"/>
      <c r="O21" s="273"/>
      <c r="P21" s="274"/>
    </row>
    <row r="22" spans="1:16" s="24" customFormat="1" ht="18" customHeight="1">
      <c r="A22" s="156">
        <v>12</v>
      </c>
      <c r="B22" s="128"/>
      <c r="C22" s="146"/>
      <c r="D22" s="216"/>
      <c r="E22" s="217"/>
      <c r="F22" s="217"/>
      <c r="G22" s="217"/>
      <c r="H22" s="217"/>
      <c r="I22" s="217"/>
      <c r="J22" s="270"/>
      <c r="K22" s="271"/>
      <c r="L22" s="270"/>
      <c r="M22" s="271"/>
      <c r="N22" s="272"/>
      <c r="O22" s="273"/>
      <c r="P22" s="274"/>
    </row>
    <row r="23" spans="1:16" s="24" customFormat="1" ht="18" customHeight="1">
      <c r="A23" s="156">
        <v>13</v>
      </c>
      <c r="B23" s="128"/>
      <c r="C23" s="146"/>
      <c r="D23" s="216"/>
      <c r="E23" s="217"/>
      <c r="F23" s="217"/>
      <c r="G23" s="217"/>
      <c r="H23" s="217"/>
      <c r="I23" s="217"/>
      <c r="J23" s="270"/>
      <c r="K23" s="271"/>
      <c r="L23" s="275"/>
      <c r="M23" s="271"/>
      <c r="N23" s="272"/>
      <c r="O23" s="273"/>
      <c r="P23" s="274"/>
    </row>
    <row r="24" spans="1:16" s="24" customFormat="1" ht="18" customHeight="1">
      <c r="A24" s="156">
        <v>14</v>
      </c>
      <c r="B24" s="128"/>
      <c r="C24" s="146"/>
      <c r="D24" s="216"/>
      <c r="E24" s="217"/>
      <c r="F24" s="217"/>
      <c r="G24" s="217"/>
      <c r="H24" s="217"/>
      <c r="I24" s="217"/>
      <c r="J24" s="270"/>
      <c r="K24" s="271"/>
      <c r="L24" s="270"/>
      <c r="M24" s="271"/>
      <c r="N24" s="272"/>
      <c r="O24" s="273"/>
      <c r="P24" s="274"/>
    </row>
    <row r="25" spans="1:16" s="24" customFormat="1" ht="18" customHeight="1">
      <c r="A25" s="156">
        <v>15</v>
      </c>
      <c r="B25" s="128"/>
      <c r="C25" s="146"/>
      <c r="D25" s="216"/>
      <c r="E25" s="217"/>
      <c r="F25" s="217"/>
      <c r="G25" s="217"/>
      <c r="H25" s="217"/>
      <c r="I25" s="217"/>
      <c r="J25" s="270"/>
      <c r="K25" s="271"/>
      <c r="L25" s="275"/>
      <c r="M25" s="271"/>
      <c r="N25" s="272"/>
      <c r="O25" s="273"/>
      <c r="P25" s="274"/>
    </row>
    <row r="26" spans="1:16" s="24" customFormat="1" ht="18" customHeight="1">
      <c r="A26" s="156">
        <v>16</v>
      </c>
      <c r="B26" s="128"/>
      <c r="C26" s="146"/>
      <c r="D26" s="216"/>
      <c r="E26" s="217"/>
      <c r="F26" s="217"/>
      <c r="G26" s="217"/>
      <c r="H26" s="217"/>
      <c r="I26" s="217"/>
      <c r="J26" s="270"/>
      <c r="K26" s="271"/>
      <c r="L26" s="270"/>
      <c r="M26" s="271"/>
      <c r="N26" s="272"/>
      <c r="O26" s="273"/>
      <c r="P26" s="274"/>
    </row>
    <row r="27" spans="1:16" s="24" customFormat="1" ht="18" customHeight="1">
      <c r="A27" s="156">
        <v>17</v>
      </c>
      <c r="B27" s="128"/>
      <c r="C27" s="146"/>
      <c r="D27" s="216"/>
      <c r="E27" s="217"/>
      <c r="F27" s="217"/>
      <c r="G27" s="217"/>
      <c r="H27" s="217"/>
      <c r="I27" s="217"/>
      <c r="J27" s="270"/>
      <c r="K27" s="271"/>
      <c r="L27" s="275"/>
      <c r="M27" s="271"/>
      <c r="N27" s="272"/>
      <c r="O27" s="273"/>
      <c r="P27" s="274"/>
    </row>
    <row r="28" spans="1:16" s="24" customFormat="1" ht="18" customHeight="1">
      <c r="A28" s="156">
        <v>18</v>
      </c>
      <c r="B28" s="128"/>
      <c r="C28" s="146"/>
      <c r="D28" s="216"/>
      <c r="E28" s="217"/>
      <c r="F28" s="217"/>
      <c r="G28" s="217"/>
      <c r="H28" s="217"/>
      <c r="I28" s="217"/>
      <c r="J28" s="270"/>
      <c r="K28" s="271"/>
      <c r="L28" s="270"/>
      <c r="M28" s="271"/>
      <c r="N28" s="272"/>
      <c r="O28" s="273"/>
      <c r="P28" s="274"/>
    </row>
    <row r="29" spans="1:16" s="24" customFormat="1" ht="18" customHeight="1">
      <c r="A29" s="291" t="s">
        <v>159</v>
      </c>
      <c r="B29" s="203"/>
      <c r="C29" s="203"/>
      <c r="D29" s="203"/>
      <c r="E29" s="203"/>
      <c r="F29" s="203"/>
      <c r="G29" s="203"/>
      <c r="H29" s="203"/>
      <c r="I29" s="203"/>
      <c r="J29" s="204">
        <f>SUM(J11:K28)</f>
        <v>0</v>
      </c>
      <c r="K29" s="205"/>
      <c r="L29" s="204">
        <f>SUM(L11:M28)</f>
        <v>0</v>
      </c>
      <c r="M29" s="205"/>
      <c r="N29" s="204">
        <f>SUM(N11:P28)</f>
        <v>0</v>
      </c>
      <c r="O29" s="205"/>
      <c r="P29" s="206"/>
    </row>
    <row r="30" spans="1:16" s="24" customFormat="1" ht="18" customHeight="1">
      <c r="A30" s="66"/>
      <c r="B30" s="67"/>
      <c r="C30" s="67"/>
      <c r="D30" s="67"/>
      <c r="E30" s="67"/>
      <c r="F30" s="67"/>
      <c r="G30" s="67"/>
      <c r="H30" s="67"/>
      <c r="I30" s="67"/>
      <c r="J30" s="68"/>
      <c r="K30" s="68"/>
      <c r="L30" s="68"/>
      <c r="M30" s="68"/>
      <c r="N30" s="69"/>
      <c r="O30" s="207" t="s">
        <v>56</v>
      </c>
      <c r="P30" s="207"/>
    </row>
    <row r="31" spans="1:16" s="24" customFormat="1" ht="18" customHeight="1" thickBot="1">
      <c r="A31" s="11" t="s">
        <v>103</v>
      </c>
      <c r="B31" s="11" t="s">
        <v>31</v>
      </c>
      <c r="C31" s="63" t="s">
        <v>20</v>
      </c>
      <c r="D31" s="208" t="s">
        <v>32</v>
      </c>
      <c r="E31" s="209"/>
      <c r="F31" s="209"/>
      <c r="G31" s="209"/>
      <c r="H31" s="209"/>
      <c r="I31" s="209"/>
      <c r="J31" s="210" t="s">
        <v>144</v>
      </c>
      <c r="K31" s="211"/>
      <c r="L31" s="210" t="s">
        <v>154</v>
      </c>
      <c r="M31" s="211"/>
      <c r="N31" s="210" t="s">
        <v>145</v>
      </c>
      <c r="O31" s="213"/>
      <c r="P31" s="211"/>
    </row>
    <row r="32" spans="1:16" s="24" customFormat="1" ht="18" customHeight="1" thickBot="1">
      <c r="A32" s="214" t="s">
        <v>148</v>
      </c>
      <c r="B32" s="215"/>
      <c r="C32" s="215"/>
      <c r="D32" s="215"/>
      <c r="E32" s="215"/>
      <c r="F32" s="215"/>
      <c r="G32" s="215"/>
      <c r="H32" s="215"/>
      <c r="I32" s="215"/>
      <c r="J32" s="183">
        <f>J29</f>
        <v>0</v>
      </c>
      <c r="K32" s="184"/>
      <c r="L32" s="201">
        <f>L29</f>
        <v>0</v>
      </c>
      <c r="M32" s="201"/>
      <c r="N32" s="183">
        <f>N29</f>
        <v>0</v>
      </c>
      <c r="O32" s="201"/>
      <c r="P32" s="200"/>
    </row>
    <row r="33" spans="1:16" s="24" customFormat="1" ht="18" customHeight="1">
      <c r="A33" s="147">
        <v>19</v>
      </c>
      <c r="B33" s="128"/>
      <c r="C33" s="145"/>
      <c r="D33" s="216"/>
      <c r="E33" s="217"/>
      <c r="F33" s="217"/>
      <c r="G33" s="217"/>
      <c r="H33" s="217"/>
      <c r="I33" s="217"/>
      <c r="J33" s="278"/>
      <c r="K33" s="279"/>
      <c r="L33" s="278"/>
      <c r="M33" s="279"/>
      <c r="N33" s="283"/>
      <c r="O33" s="284"/>
      <c r="P33" s="285"/>
    </row>
    <row r="34" spans="1:16" s="24" customFormat="1" ht="18" customHeight="1">
      <c r="A34" s="156">
        <v>20</v>
      </c>
      <c r="B34" s="128"/>
      <c r="C34" s="146"/>
      <c r="D34" s="216"/>
      <c r="E34" s="217"/>
      <c r="F34" s="217"/>
      <c r="G34" s="217"/>
      <c r="H34" s="217"/>
      <c r="I34" s="217"/>
      <c r="J34" s="280"/>
      <c r="K34" s="279"/>
      <c r="L34" s="280"/>
      <c r="M34" s="279"/>
      <c r="N34" s="283"/>
      <c r="O34" s="284"/>
      <c r="P34" s="285"/>
    </row>
    <row r="35" spans="1:16" s="24" customFormat="1" ht="18" customHeight="1">
      <c r="A35" s="147">
        <v>21</v>
      </c>
      <c r="B35" s="128"/>
      <c r="C35" s="146"/>
      <c r="D35" s="216"/>
      <c r="E35" s="217"/>
      <c r="F35" s="217"/>
      <c r="G35" s="217"/>
      <c r="H35" s="217"/>
      <c r="I35" s="217"/>
      <c r="J35" s="278"/>
      <c r="K35" s="279"/>
      <c r="L35" s="278"/>
      <c r="M35" s="279"/>
      <c r="N35" s="283"/>
      <c r="O35" s="284"/>
      <c r="P35" s="285"/>
    </row>
    <row r="36" spans="1:16" s="24" customFormat="1" ht="18" customHeight="1">
      <c r="A36" s="156">
        <v>22</v>
      </c>
      <c r="B36" s="128"/>
      <c r="C36" s="146"/>
      <c r="D36" s="216"/>
      <c r="E36" s="217"/>
      <c r="F36" s="217"/>
      <c r="G36" s="217"/>
      <c r="H36" s="217"/>
      <c r="I36" s="217"/>
      <c r="J36" s="280"/>
      <c r="K36" s="279"/>
      <c r="L36" s="280"/>
      <c r="M36" s="279"/>
      <c r="N36" s="283"/>
      <c r="O36" s="284"/>
      <c r="P36" s="285"/>
    </row>
    <row r="37" spans="1:16" s="24" customFormat="1" ht="18" customHeight="1">
      <c r="A37" s="147">
        <v>23</v>
      </c>
      <c r="B37" s="128"/>
      <c r="C37" s="146"/>
      <c r="D37" s="216"/>
      <c r="E37" s="217"/>
      <c r="F37" s="217"/>
      <c r="G37" s="217"/>
      <c r="H37" s="217"/>
      <c r="I37" s="217"/>
      <c r="J37" s="278"/>
      <c r="K37" s="279"/>
      <c r="L37" s="278"/>
      <c r="M37" s="279"/>
      <c r="N37" s="283"/>
      <c r="O37" s="284"/>
      <c r="P37" s="285"/>
    </row>
    <row r="38" spans="1:16" s="24" customFormat="1" ht="18" customHeight="1">
      <c r="A38" s="156">
        <v>24</v>
      </c>
      <c r="B38" s="128"/>
      <c r="C38" s="146"/>
      <c r="D38" s="216"/>
      <c r="E38" s="217"/>
      <c r="F38" s="217"/>
      <c r="G38" s="217"/>
      <c r="H38" s="217"/>
      <c r="I38" s="217"/>
      <c r="J38" s="280"/>
      <c r="K38" s="279"/>
      <c r="L38" s="280"/>
      <c r="M38" s="279"/>
      <c r="N38" s="283"/>
      <c r="O38" s="284"/>
      <c r="P38" s="285"/>
    </row>
    <row r="39" spans="1:16" s="24" customFormat="1" ht="18" customHeight="1">
      <c r="A39" s="147">
        <v>25</v>
      </c>
      <c r="B39" s="128"/>
      <c r="C39" s="146"/>
      <c r="D39" s="216"/>
      <c r="E39" s="217"/>
      <c r="F39" s="217"/>
      <c r="G39" s="217"/>
      <c r="H39" s="217"/>
      <c r="I39" s="217"/>
      <c r="J39" s="278"/>
      <c r="K39" s="279"/>
      <c r="L39" s="278"/>
      <c r="M39" s="279"/>
      <c r="N39" s="283"/>
      <c r="O39" s="284"/>
      <c r="P39" s="285"/>
    </row>
    <row r="40" spans="1:16" s="24" customFormat="1" ht="18" customHeight="1">
      <c r="A40" s="156">
        <v>26</v>
      </c>
      <c r="B40" s="128"/>
      <c r="C40" s="146"/>
      <c r="D40" s="216"/>
      <c r="E40" s="217"/>
      <c r="F40" s="217"/>
      <c r="G40" s="217"/>
      <c r="H40" s="217"/>
      <c r="I40" s="217"/>
      <c r="J40" s="280"/>
      <c r="K40" s="279"/>
      <c r="L40" s="280"/>
      <c r="M40" s="279"/>
      <c r="N40" s="283"/>
      <c r="O40" s="284"/>
      <c r="P40" s="285"/>
    </row>
    <row r="41" spans="1:16" s="24" customFormat="1" ht="18" customHeight="1">
      <c r="A41" s="147">
        <v>27</v>
      </c>
      <c r="B41" s="128"/>
      <c r="C41" s="146"/>
      <c r="D41" s="216"/>
      <c r="E41" s="217"/>
      <c r="F41" s="217"/>
      <c r="G41" s="217"/>
      <c r="H41" s="217"/>
      <c r="I41" s="217"/>
      <c r="J41" s="278"/>
      <c r="K41" s="279"/>
      <c r="L41" s="278"/>
      <c r="M41" s="279"/>
      <c r="N41" s="283"/>
      <c r="O41" s="284"/>
      <c r="P41" s="285"/>
    </row>
    <row r="42" spans="1:16" s="24" customFormat="1" ht="18" customHeight="1">
      <c r="A42" s="156">
        <v>28</v>
      </c>
      <c r="B42" s="128"/>
      <c r="C42" s="146"/>
      <c r="D42" s="216"/>
      <c r="E42" s="217"/>
      <c r="F42" s="217"/>
      <c r="G42" s="217"/>
      <c r="H42" s="217"/>
      <c r="I42" s="217"/>
      <c r="J42" s="280"/>
      <c r="K42" s="279"/>
      <c r="L42" s="280"/>
      <c r="M42" s="279"/>
      <c r="N42" s="283"/>
      <c r="O42" s="284"/>
      <c r="P42" s="285"/>
    </row>
    <row r="43" spans="1:16" s="24" customFormat="1" ht="18" customHeight="1">
      <c r="A43" s="147">
        <v>29</v>
      </c>
      <c r="B43" s="128"/>
      <c r="C43" s="146"/>
      <c r="D43" s="216"/>
      <c r="E43" s="217"/>
      <c r="F43" s="217"/>
      <c r="G43" s="217"/>
      <c r="H43" s="217"/>
      <c r="I43" s="217"/>
      <c r="J43" s="278"/>
      <c r="K43" s="279"/>
      <c r="L43" s="278"/>
      <c r="M43" s="279"/>
      <c r="N43" s="283"/>
      <c r="O43" s="284"/>
      <c r="P43" s="285"/>
    </row>
    <row r="44" spans="1:16" s="24" customFormat="1" ht="18" customHeight="1">
      <c r="A44" s="156">
        <v>30</v>
      </c>
      <c r="B44" s="128"/>
      <c r="C44" s="146"/>
      <c r="D44" s="216"/>
      <c r="E44" s="217"/>
      <c r="F44" s="217"/>
      <c r="G44" s="217"/>
      <c r="H44" s="217"/>
      <c r="I44" s="217"/>
      <c r="J44" s="280"/>
      <c r="K44" s="279"/>
      <c r="L44" s="280"/>
      <c r="M44" s="279"/>
      <c r="N44" s="283"/>
      <c r="O44" s="284"/>
      <c r="P44" s="285"/>
    </row>
    <row r="45" spans="1:16" s="24" customFormat="1" ht="18" customHeight="1">
      <c r="A45" s="147">
        <v>31</v>
      </c>
      <c r="B45" s="128"/>
      <c r="C45" s="146"/>
      <c r="D45" s="216"/>
      <c r="E45" s="217"/>
      <c r="F45" s="217"/>
      <c r="G45" s="217"/>
      <c r="H45" s="217"/>
      <c r="I45" s="217"/>
      <c r="J45" s="278"/>
      <c r="K45" s="279"/>
      <c r="L45" s="278"/>
      <c r="M45" s="279"/>
      <c r="N45" s="283"/>
      <c r="O45" s="284"/>
      <c r="P45" s="285"/>
    </row>
    <row r="46" spans="1:16" s="24" customFormat="1" ht="18" customHeight="1">
      <c r="A46" s="156">
        <v>32</v>
      </c>
      <c r="B46" s="128"/>
      <c r="C46" s="146"/>
      <c r="D46" s="216"/>
      <c r="E46" s="217"/>
      <c r="F46" s="217"/>
      <c r="G46" s="217"/>
      <c r="H46" s="217"/>
      <c r="I46" s="217"/>
      <c r="J46" s="280"/>
      <c r="K46" s="279"/>
      <c r="L46" s="280"/>
      <c r="M46" s="279"/>
      <c r="N46" s="283"/>
      <c r="O46" s="284"/>
      <c r="P46" s="285"/>
    </row>
    <row r="47" spans="1:16" s="24" customFormat="1" ht="18" customHeight="1">
      <c r="A47" s="147">
        <v>33</v>
      </c>
      <c r="B47" s="128"/>
      <c r="C47" s="146"/>
      <c r="D47" s="216"/>
      <c r="E47" s="217"/>
      <c r="F47" s="217"/>
      <c r="G47" s="217"/>
      <c r="H47" s="217"/>
      <c r="I47" s="217"/>
      <c r="J47" s="278"/>
      <c r="K47" s="279"/>
      <c r="L47" s="278"/>
      <c r="M47" s="279"/>
      <c r="N47" s="283"/>
      <c r="O47" s="284"/>
      <c r="P47" s="285"/>
    </row>
    <row r="48" spans="1:16" s="24" customFormat="1" ht="18" customHeight="1">
      <c r="A48" s="156">
        <v>34</v>
      </c>
      <c r="B48" s="128"/>
      <c r="C48" s="146"/>
      <c r="D48" s="216"/>
      <c r="E48" s="217"/>
      <c r="F48" s="217"/>
      <c r="G48" s="217"/>
      <c r="H48" s="217"/>
      <c r="I48" s="217"/>
      <c r="J48" s="280"/>
      <c r="K48" s="279"/>
      <c r="L48" s="280"/>
      <c r="M48" s="279"/>
      <c r="N48" s="283"/>
      <c r="O48" s="284"/>
      <c r="P48" s="285"/>
    </row>
    <row r="49" spans="1:16" s="24" customFormat="1" ht="18" customHeight="1">
      <c r="A49" s="147">
        <v>35</v>
      </c>
      <c r="B49" s="128"/>
      <c r="C49" s="146"/>
      <c r="D49" s="216"/>
      <c r="E49" s="217"/>
      <c r="F49" s="217"/>
      <c r="G49" s="217"/>
      <c r="H49" s="217"/>
      <c r="I49" s="217"/>
      <c r="J49" s="278"/>
      <c r="K49" s="279"/>
      <c r="L49" s="278"/>
      <c r="M49" s="279"/>
      <c r="N49" s="283"/>
      <c r="O49" s="284"/>
      <c r="P49" s="285"/>
    </row>
    <row r="50" spans="1:16" s="24" customFormat="1" ht="18" customHeight="1">
      <c r="A50" s="156">
        <v>36</v>
      </c>
      <c r="B50" s="128"/>
      <c r="C50" s="146"/>
      <c r="D50" s="216"/>
      <c r="E50" s="217"/>
      <c r="F50" s="217"/>
      <c r="G50" s="217"/>
      <c r="H50" s="217"/>
      <c r="I50" s="217"/>
      <c r="J50" s="280"/>
      <c r="K50" s="279"/>
      <c r="L50" s="280"/>
      <c r="M50" s="279"/>
      <c r="N50" s="283"/>
      <c r="O50" s="284"/>
      <c r="P50" s="285"/>
    </row>
    <row r="51" spans="1:16" s="24" customFormat="1" ht="18" customHeight="1">
      <c r="A51" s="147">
        <v>37</v>
      </c>
      <c r="B51" s="128"/>
      <c r="C51" s="146"/>
      <c r="D51" s="216"/>
      <c r="E51" s="217"/>
      <c r="F51" s="217"/>
      <c r="G51" s="217"/>
      <c r="H51" s="217"/>
      <c r="I51" s="217"/>
      <c r="J51" s="278"/>
      <c r="K51" s="279"/>
      <c r="L51" s="278"/>
      <c r="M51" s="279"/>
      <c r="N51" s="283"/>
      <c r="O51" s="284"/>
      <c r="P51" s="285"/>
    </row>
    <row r="52" spans="1:16" s="24" customFormat="1" ht="18" customHeight="1">
      <c r="A52" s="156">
        <v>38</v>
      </c>
      <c r="B52" s="128"/>
      <c r="C52" s="146"/>
      <c r="D52" s="216"/>
      <c r="E52" s="217"/>
      <c r="F52" s="217"/>
      <c r="G52" s="217"/>
      <c r="H52" s="217"/>
      <c r="I52" s="217"/>
      <c r="J52" s="280"/>
      <c r="K52" s="279"/>
      <c r="L52" s="280"/>
      <c r="M52" s="279"/>
      <c r="N52" s="283"/>
      <c r="O52" s="284"/>
      <c r="P52" s="285"/>
    </row>
    <row r="53" spans="1:16" s="24" customFormat="1" ht="18" customHeight="1">
      <c r="A53" s="147">
        <v>39</v>
      </c>
      <c r="B53" s="128"/>
      <c r="C53" s="146"/>
      <c r="D53" s="216"/>
      <c r="E53" s="217"/>
      <c r="F53" s="217"/>
      <c r="G53" s="217"/>
      <c r="H53" s="217"/>
      <c r="I53" s="217"/>
      <c r="J53" s="278"/>
      <c r="K53" s="279"/>
      <c r="L53" s="278"/>
      <c r="M53" s="279"/>
      <c r="N53" s="283"/>
      <c r="O53" s="284"/>
      <c r="P53" s="285"/>
    </row>
    <row r="54" spans="1:16" s="24" customFormat="1" ht="18" customHeight="1">
      <c r="A54" s="156">
        <v>40</v>
      </c>
      <c r="B54" s="128"/>
      <c r="C54" s="146"/>
      <c r="D54" s="216"/>
      <c r="E54" s="217"/>
      <c r="F54" s="217"/>
      <c r="G54" s="217"/>
      <c r="H54" s="217"/>
      <c r="I54" s="217"/>
      <c r="J54" s="280"/>
      <c r="K54" s="279"/>
      <c r="L54" s="280"/>
      <c r="M54" s="279"/>
      <c r="N54" s="283"/>
      <c r="O54" s="284"/>
      <c r="P54" s="285"/>
    </row>
    <row r="55" spans="1:16" s="24" customFormat="1" ht="18" customHeight="1">
      <c r="A55" s="147">
        <v>41</v>
      </c>
      <c r="B55" s="128"/>
      <c r="C55" s="146"/>
      <c r="D55" s="216"/>
      <c r="E55" s="217"/>
      <c r="F55" s="217"/>
      <c r="G55" s="217"/>
      <c r="H55" s="217"/>
      <c r="I55" s="217"/>
      <c r="J55" s="278"/>
      <c r="K55" s="279"/>
      <c r="L55" s="278"/>
      <c r="M55" s="279"/>
      <c r="N55" s="283"/>
      <c r="O55" s="284"/>
      <c r="P55" s="285"/>
    </row>
    <row r="56" spans="1:16" s="24" customFormat="1" ht="18" customHeight="1">
      <c r="A56" s="156">
        <v>42</v>
      </c>
      <c r="B56" s="128"/>
      <c r="C56" s="146"/>
      <c r="D56" s="216"/>
      <c r="E56" s="217"/>
      <c r="F56" s="217"/>
      <c r="G56" s="217"/>
      <c r="H56" s="217"/>
      <c r="I56" s="217"/>
      <c r="J56" s="280"/>
      <c r="K56" s="279"/>
      <c r="L56" s="280"/>
      <c r="M56" s="279"/>
      <c r="N56" s="283"/>
      <c r="O56" s="284"/>
      <c r="P56" s="285"/>
    </row>
    <row r="57" spans="1:16" s="24" customFormat="1" ht="18" customHeight="1">
      <c r="A57" s="177">
        <v>43</v>
      </c>
      <c r="B57" s="175"/>
      <c r="C57" s="176"/>
      <c r="D57" s="286"/>
      <c r="E57" s="287"/>
      <c r="F57" s="287"/>
      <c r="G57" s="287"/>
      <c r="H57" s="287"/>
      <c r="I57" s="287"/>
      <c r="J57" s="281"/>
      <c r="K57" s="282"/>
      <c r="L57" s="281"/>
      <c r="M57" s="282"/>
      <c r="N57" s="288"/>
      <c r="O57" s="289"/>
      <c r="P57" s="290"/>
    </row>
    <row r="58" spans="1:16" ht="18" customHeight="1">
      <c r="A58" s="276" t="s">
        <v>22</v>
      </c>
      <c r="B58" s="276"/>
      <c r="C58" s="276"/>
      <c r="D58" s="276"/>
      <c r="E58" s="276"/>
      <c r="F58" s="276"/>
      <c r="G58" s="276"/>
      <c r="H58" s="276"/>
      <c r="I58" s="276"/>
      <c r="J58" s="277">
        <f>SUM(J32:K57)</f>
        <v>0</v>
      </c>
      <c r="K58" s="277"/>
      <c r="L58" s="277">
        <f>SUM(L32:M57)</f>
        <v>0</v>
      </c>
      <c r="M58" s="277"/>
      <c r="N58" s="277">
        <f>SUM(N32:P57)</f>
        <v>0</v>
      </c>
      <c r="O58" s="277"/>
      <c r="P58" s="277"/>
    </row>
    <row r="59" spans="1:16" s="24" customFormat="1" ht="18" customHeight="1">
      <c r="A59"/>
      <c r="B59"/>
      <c r="C59"/>
      <c r="D59"/>
      <c r="E59"/>
      <c r="F59"/>
      <c r="G59"/>
      <c r="H59"/>
      <c r="I59"/>
      <c r="J59"/>
      <c r="K59"/>
      <c r="L59"/>
      <c r="M59"/>
      <c r="N59"/>
      <c r="O59" s="207" t="s">
        <v>57</v>
      </c>
      <c r="P59" s="207"/>
    </row>
    <row r="60" spans="1:16" s="24" customFormat="1" ht="18" customHeight="1" thickBot="1">
      <c r="A60" s="11" t="s">
        <v>103</v>
      </c>
      <c r="B60" s="11" t="s">
        <v>31</v>
      </c>
      <c r="C60" s="63" t="s">
        <v>20</v>
      </c>
      <c r="D60" s="208" t="s">
        <v>32</v>
      </c>
      <c r="E60" s="209"/>
      <c r="F60" s="209"/>
      <c r="G60" s="209"/>
      <c r="H60" s="209"/>
      <c r="I60" s="209"/>
      <c r="J60" s="210" t="s">
        <v>144</v>
      </c>
      <c r="K60" s="211"/>
      <c r="L60" s="210" t="s">
        <v>154</v>
      </c>
      <c r="M60" s="211"/>
      <c r="N60" s="210" t="s">
        <v>145</v>
      </c>
      <c r="O60" s="213"/>
      <c r="P60" s="211"/>
    </row>
    <row r="61" spans="1:16" s="24" customFormat="1" ht="18" customHeight="1" thickBot="1">
      <c r="A61" s="197" t="s">
        <v>30</v>
      </c>
      <c r="B61" s="198"/>
      <c r="C61" s="198"/>
      <c r="D61" s="198"/>
      <c r="E61" s="198"/>
      <c r="F61" s="198"/>
      <c r="G61" s="198"/>
      <c r="H61" s="198"/>
      <c r="I61" s="199"/>
      <c r="J61" s="183">
        <f>J58</f>
        <v>0</v>
      </c>
      <c r="K61" s="200"/>
      <c r="L61" s="183">
        <f>L58</f>
        <v>0</v>
      </c>
      <c r="M61" s="200"/>
      <c r="N61" s="201">
        <f>N58</f>
        <v>0</v>
      </c>
      <c r="O61" s="201"/>
      <c r="P61" s="200"/>
    </row>
    <row r="62" spans="1:16" s="24" customFormat="1" ht="18" customHeight="1">
      <c r="A62" s="144">
        <v>44</v>
      </c>
      <c r="B62" s="128"/>
      <c r="C62" s="145"/>
      <c r="D62" s="216"/>
      <c r="E62" s="217"/>
      <c r="F62" s="217"/>
      <c r="G62" s="217"/>
      <c r="H62" s="217"/>
      <c r="I62" s="217"/>
      <c r="J62" s="275"/>
      <c r="K62" s="271"/>
      <c r="L62" s="275"/>
      <c r="M62" s="271"/>
      <c r="N62" s="272"/>
      <c r="O62" s="273"/>
      <c r="P62" s="274"/>
    </row>
    <row r="63" spans="1:16" s="24" customFormat="1" ht="18" customHeight="1">
      <c r="A63" s="143">
        <v>45</v>
      </c>
      <c r="B63" s="128"/>
      <c r="C63" s="146"/>
      <c r="D63" s="216"/>
      <c r="E63" s="217"/>
      <c r="F63" s="217"/>
      <c r="G63" s="217"/>
      <c r="H63" s="217"/>
      <c r="I63" s="217"/>
      <c r="J63" s="270"/>
      <c r="K63" s="271"/>
      <c r="L63" s="270"/>
      <c r="M63" s="271"/>
      <c r="N63" s="272"/>
      <c r="O63" s="273"/>
      <c r="P63" s="274"/>
    </row>
    <row r="64" spans="1:16" s="24" customFormat="1" ht="18" customHeight="1">
      <c r="A64" s="144">
        <v>46</v>
      </c>
      <c r="B64" s="128"/>
      <c r="C64" s="146"/>
      <c r="D64" s="216"/>
      <c r="E64" s="217"/>
      <c r="F64" s="217"/>
      <c r="G64" s="217"/>
      <c r="H64" s="217"/>
      <c r="I64" s="217"/>
      <c r="J64" s="275"/>
      <c r="K64" s="271"/>
      <c r="L64" s="275"/>
      <c r="M64" s="271"/>
      <c r="N64" s="272"/>
      <c r="O64" s="273"/>
      <c r="P64" s="274"/>
    </row>
    <row r="65" spans="1:16" s="24" customFormat="1" ht="18" customHeight="1">
      <c r="A65" s="143">
        <v>47</v>
      </c>
      <c r="B65" s="128"/>
      <c r="C65" s="146"/>
      <c r="D65" s="216"/>
      <c r="E65" s="217"/>
      <c r="F65" s="217"/>
      <c r="G65" s="217"/>
      <c r="H65" s="217"/>
      <c r="I65" s="217"/>
      <c r="J65" s="270"/>
      <c r="K65" s="271"/>
      <c r="L65" s="270"/>
      <c r="M65" s="271"/>
      <c r="N65" s="272"/>
      <c r="O65" s="273"/>
      <c r="P65" s="274"/>
    </row>
    <row r="66" spans="1:16" s="24" customFormat="1" ht="18" customHeight="1">
      <c r="A66" s="144">
        <v>48</v>
      </c>
      <c r="B66" s="128"/>
      <c r="C66" s="146"/>
      <c r="D66" s="216"/>
      <c r="E66" s="217"/>
      <c r="F66" s="217"/>
      <c r="G66" s="217"/>
      <c r="H66" s="217"/>
      <c r="I66" s="217"/>
      <c r="J66" s="275"/>
      <c r="K66" s="271"/>
      <c r="L66" s="275"/>
      <c r="M66" s="271"/>
      <c r="N66" s="272"/>
      <c r="O66" s="273"/>
      <c r="P66" s="274"/>
    </row>
    <row r="67" spans="1:16" s="24" customFormat="1" ht="18" customHeight="1">
      <c r="A67" s="143">
        <v>49</v>
      </c>
      <c r="B67" s="128"/>
      <c r="C67" s="146"/>
      <c r="D67" s="216"/>
      <c r="E67" s="217"/>
      <c r="F67" s="217"/>
      <c r="G67" s="217"/>
      <c r="H67" s="217"/>
      <c r="I67" s="217"/>
      <c r="J67" s="270"/>
      <c r="K67" s="271"/>
      <c r="L67" s="270"/>
      <c r="M67" s="271"/>
      <c r="N67" s="272"/>
      <c r="O67" s="273"/>
      <c r="P67" s="274"/>
    </row>
    <row r="68" spans="1:16" s="24" customFormat="1" ht="18" customHeight="1">
      <c r="A68" s="144">
        <v>50</v>
      </c>
      <c r="B68" s="128"/>
      <c r="C68" s="146"/>
      <c r="D68" s="216"/>
      <c r="E68" s="217"/>
      <c r="F68" s="217"/>
      <c r="G68" s="217"/>
      <c r="H68" s="217"/>
      <c r="I68" s="217"/>
      <c r="J68" s="275"/>
      <c r="K68" s="271"/>
      <c r="L68" s="275"/>
      <c r="M68" s="271"/>
      <c r="N68" s="272"/>
      <c r="O68" s="273"/>
      <c r="P68" s="274"/>
    </row>
    <row r="69" spans="1:16" s="24" customFormat="1" ht="18" customHeight="1">
      <c r="A69" s="143">
        <v>51</v>
      </c>
      <c r="B69" s="128"/>
      <c r="C69" s="146"/>
      <c r="D69" s="216"/>
      <c r="E69" s="217"/>
      <c r="F69" s="217"/>
      <c r="G69" s="217"/>
      <c r="H69" s="217"/>
      <c r="I69" s="217"/>
      <c r="J69" s="270"/>
      <c r="K69" s="271"/>
      <c r="L69" s="270"/>
      <c r="M69" s="271"/>
      <c r="N69" s="272"/>
      <c r="O69" s="273"/>
      <c r="P69" s="274"/>
    </row>
    <row r="70" spans="1:16" s="24" customFormat="1" ht="18" customHeight="1">
      <c r="A70" s="144">
        <v>52</v>
      </c>
      <c r="B70" s="128"/>
      <c r="C70" s="146"/>
      <c r="D70" s="216"/>
      <c r="E70" s="217"/>
      <c r="F70" s="217"/>
      <c r="G70" s="217"/>
      <c r="H70" s="217"/>
      <c r="I70" s="217"/>
      <c r="J70" s="275"/>
      <c r="K70" s="271"/>
      <c r="L70" s="275"/>
      <c r="M70" s="271"/>
      <c r="N70" s="272"/>
      <c r="O70" s="273"/>
      <c r="P70" s="274"/>
    </row>
    <row r="71" spans="1:16" s="24" customFormat="1" ht="18" customHeight="1">
      <c r="A71" s="143">
        <v>53</v>
      </c>
      <c r="B71" s="128"/>
      <c r="C71" s="146"/>
      <c r="D71" s="216"/>
      <c r="E71" s="217"/>
      <c r="F71" s="217"/>
      <c r="G71" s="217"/>
      <c r="H71" s="217"/>
      <c r="I71" s="217"/>
      <c r="J71" s="270"/>
      <c r="K71" s="271"/>
      <c r="L71" s="270"/>
      <c r="M71" s="271"/>
      <c r="N71" s="272"/>
      <c r="O71" s="273"/>
      <c r="P71" s="274"/>
    </row>
    <row r="72" spans="1:16" s="24" customFormat="1" ht="18" customHeight="1">
      <c r="A72" s="144">
        <v>54</v>
      </c>
      <c r="B72" s="128"/>
      <c r="C72" s="146"/>
      <c r="D72" s="216"/>
      <c r="E72" s="217"/>
      <c r="F72" s="217"/>
      <c r="G72" s="217"/>
      <c r="H72" s="217"/>
      <c r="I72" s="217"/>
      <c r="J72" s="275"/>
      <c r="K72" s="271"/>
      <c r="L72" s="275"/>
      <c r="M72" s="271"/>
      <c r="N72" s="272"/>
      <c r="O72" s="273"/>
      <c r="P72" s="274"/>
    </row>
    <row r="73" spans="1:16" s="24" customFormat="1" ht="18" customHeight="1">
      <c r="A73" s="143">
        <v>55</v>
      </c>
      <c r="B73" s="128"/>
      <c r="C73" s="146"/>
      <c r="D73" s="216"/>
      <c r="E73" s="217"/>
      <c r="F73" s="217"/>
      <c r="G73" s="217"/>
      <c r="H73" s="217"/>
      <c r="I73" s="217"/>
      <c r="J73" s="270"/>
      <c r="K73" s="271"/>
      <c r="L73" s="270"/>
      <c r="M73" s="271"/>
      <c r="N73" s="272"/>
      <c r="O73" s="273"/>
      <c r="P73" s="274"/>
    </row>
    <row r="74" spans="1:16" s="24" customFormat="1" ht="18" customHeight="1">
      <c r="A74" s="144">
        <v>56</v>
      </c>
      <c r="B74" s="128"/>
      <c r="C74" s="146"/>
      <c r="D74" s="216"/>
      <c r="E74" s="217"/>
      <c r="F74" s="217"/>
      <c r="G74" s="217"/>
      <c r="H74" s="217"/>
      <c r="I74" s="217"/>
      <c r="J74" s="275"/>
      <c r="K74" s="271"/>
      <c r="L74" s="275"/>
      <c r="M74" s="271"/>
      <c r="N74" s="272"/>
      <c r="O74" s="273"/>
      <c r="P74" s="274"/>
    </row>
    <row r="75" spans="1:16" s="24" customFormat="1" ht="18" customHeight="1">
      <c r="A75" s="143">
        <v>57</v>
      </c>
      <c r="B75" s="128"/>
      <c r="C75" s="146"/>
      <c r="D75" s="216"/>
      <c r="E75" s="217"/>
      <c r="F75" s="217"/>
      <c r="G75" s="217"/>
      <c r="H75" s="217"/>
      <c r="I75" s="217"/>
      <c r="J75" s="270"/>
      <c r="K75" s="271"/>
      <c r="L75" s="270"/>
      <c r="M75" s="271"/>
      <c r="N75" s="272"/>
      <c r="O75" s="273"/>
      <c r="P75" s="274"/>
    </row>
    <row r="76" spans="1:16" s="24" customFormat="1" ht="18" customHeight="1">
      <c r="A76" s="144">
        <v>58</v>
      </c>
      <c r="B76" s="128"/>
      <c r="C76" s="146"/>
      <c r="D76" s="216"/>
      <c r="E76" s="217"/>
      <c r="F76" s="217"/>
      <c r="G76" s="217"/>
      <c r="H76" s="217"/>
      <c r="I76" s="217"/>
      <c r="J76" s="275"/>
      <c r="K76" s="271"/>
      <c r="L76" s="275"/>
      <c r="M76" s="271"/>
      <c r="N76" s="272"/>
      <c r="O76" s="273"/>
      <c r="P76" s="274"/>
    </row>
    <row r="77" spans="1:16" s="24" customFormat="1" ht="18" customHeight="1">
      <c r="A77" s="143">
        <v>59</v>
      </c>
      <c r="B77" s="128"/>
      <c r="C77" s="146"/>
      <c r="D77" s="216"/>
      <c r="E77" s="217"/>
      <c r="F77" s="217"/>
      <c r="G77" s="217"/>
      <c r="H77" s="217"/>
      <c r="I77" s="217"/>
      <c r="J77" s="270"/>
      <c r="K77" s="271"/>
      <c r="L77" s="270"/>
      <c r="M77" s="271"/>
      <c r="N77" s="272"/>
      <c r="O77" s="273"/>
      <c r="P77" s="274"/>
    </row>
    <row r="78" spans="1:16" s="24" customFormat="1" ht="18" customHeight="1">
      <c r="A78" s="144">
        <v>60</v>
      </c>
      <c r="B78" s="128"/>
      <c r="C78" s="146"/>
      <c r="D78" s="216"/>
      <c r="E78" s="217"/>
      <c r="F78" s="217"/>
      <c r="G78" s="217"/>
      <c r="H78" s="217"/>
      <c r="I78" s="217"/>
      <c r="J78" s="275"/>
      <c r="K78" s="271"/>
      <c r="L78" s="275"/>
      <c r="M78" s="271"/>
      <c r="N78" s="272"/>
      <c r="O78" s="273"/>
      <c r="P78" s="274"/>
    </row>
    <row r="79" spans="1:16" s="24" customFormat="1" ht="18" customHeight="1">
      <c r="A79" s="143">
        <v>61</v>
      </c>
      <c r="B79" s="128"/>
      <c r="C79" s="146"/>
      <c r="D79" s="216"/>
      <c r="E79" s="217"/>
      <c r="F79" s="217"/>
      <c r="G79" s="217"/>
      <c r="H79" s="217"/>
      <c r="I79" s="217"/>
      <c r="J79" s="270"/>
      <c r="K79" s="271"/>
      <c r="L79" s="270"/>
      <c r="M79" s="271"/>
      <c r="N79" s="272"/>
      <c r="O79" s="273"/>
      <c r="P79" s="274"/>
    </row>
    <row r="80" spans="1:16" s="24" customFormat="1" ht="18" customHeight="1">
      <c r="A80" s="144">
        <v>62</v>
      </c>
      <c r="B80" s="128"/>
      <c r="C80" s="146"/>
      <c r="D80" s="216"/>
      <c r="E80" s="217"/>
      <c r="F80" s="217"/>
      <c r="G80" s="217"/>
      <c r="H80" s="217"/>
      <c r="I80" s="217"/>
      <c r="J80" s="275"/>
      <c r="K80" s="271"/>
      <c r="L80" s="275"/>
      <c r="M80" s="271"/>
      <c r="N80" s="272"/>
      <c r="O80" s="273"/>
      <c r="P80" s="274"/>
    </row>
    <row r="81" spans="1:16" s="24" customFormat="1" ht="18" customHeight="1">
      <c r="A81" s="143">
        <v>63</v>
      </c>
      <c r="B81" s="128"/>
      <c r="C81" s="146"/>
      <c r="D81" s="216"/>
      <c r="E81" s="217"/>
      <c r="F81" s="217"/>
      <c r="G81" s="217"/>
      <c r="H81" s="217"/>
      <c r="I81" s="217"/>
      <c r="J81" s="270"/>
      <c r="K81" s="271"/>
      <c r="L81" s="270"/>
      <c r="M81" s="271"/>
      <c r="N81" s="272"/>
      <c r="O81" s="273"/>
      <c r="P81" s="274"/>
    </row>
    <row r="82" spans="1:16" s="24" customFormat="1" ht="18" customHeight="1">
      <c r="A82" s="144">
        <v>64</v>
      </c>
      <c r="B82" s="128"/>
      <c r="C82" s="146"/>
      <c r="D82" s="216"/>
      <c r="E82" s="217"/>
      <c r="F82" s="217"/>
      <c r="G82" s="217"/>
      <c r="H82" s="217"/>
      <c r="I82" s="217"/>
      <c r="J82" s="275"/>
      <c r="K82" s="271"/>
      <c r="L82" s="275"/>
      <c r="M82" s="271"/>
      <c r="N82" s="272"/>
      <c r="O82" s="273"/>
      <c r="P82" s="274"/>
    </row>
    <row r="83" spans="1:16" s="24" customFormat="1" ht="18" customHeight="1">
      <c r="A83" s="143">
        <v>65</v>
      </c>
      <c r="B83" s="128"/>
      <c r="C83" s="146"/>
      <c r="D83" s="216"/>
      <c r="E83" s="217"/>
      <c r="F83" s="217"/>
      <c r="G83" s="217"/>
      <c r="H83" s="217"/>
      <c r="I83" s="217"/>
      <c r="J83" s="270"/>
      <c r="K83" s="271"/>
      <c r="L83" s="270"/>
      <c r="M83" s="271"/>
      <c r="N83" s="272"/>
      <c r="O83" s="273"/>
      <c r="P83" s="274"/>
    </row>
    <row r="84" spans="1:16" s="24" customFormat="1" ht="18" customHeight="1">
      <c r="A84" s="144">
        <v>66</v>
      </c>
      <c r="B84" s="128"/>
      <c r="C84" s="146"/>
      <c r="D84" s="216"/>
      <c r="E84" s="217"/>
      <c r="F84" s="217"/>
      <c r="G84" s="217"/>
      <c r="H84" s="217"/>
      <c r="I84" s="217"/>
      <c r="J84" s="275"/>
      <c r="K84" s="271"/>
      <c r="L84" s="275"/>
      <c r="M84" s="271"/>
      <c r="N84" s="272"/>
      <c r="O84" s="273"/>
      <c r="P84" s="274"/>
    </row>
    <row r="85" spans="1:16" s="24" customFormat="1" ht="18" customHeight="1">
      <c r="A85" s="143">
        <v>67</v>
      </c>
      <c r="B85" s="128"/>
      <c r="C85" s="146"/>
      <c r="D85" s="216"/>
      <c r="E85" s="217"/>
      <c r="F85" s="217"/>
      <c r="G85" s="217"/>
      <c r="H85" s="217"/>
      <c r="I85" s="217"/>
      <c r="J85" s="270"/>
      <c r="K85" s="271"/>
      <c r="L85" s="270"/>
      <c r="M85" s="271"/>
      <c r="N85" s="272"/>
      <c r="O85" s="273"/>
      <c r="P85" s="274"/>
    </row>
    <row r="86" spans="1:16" s="24" customFormat="1" ht="18" customHeight="1" thickBot="1">
      <c r="A86" s="174">
        <v>68</v>
      </c>
      <c r="B86" s="175"/>
      <c r="C86" s="176"/>
      <c r="D86" s="286"/>
      <c r="E86" s="287"/>
      <c r="F86" s="287"/>
      <c r="G86" s="287"/>
      <c r="H86" s="287"/>
      <c r="I86" s="287"/>
      <c r="J86" s="275"/>
      <c r="K86" s="271"/>
      <c r="L86" s="275"/>
      <c r="M86" s="271"/>
      <c r="N86" s="272"/>
      <c r="O86" s="273"/>
      <c r="P86" s="274"/>
    </row>
    <row r="87" spans="1:16" ht="18" customHeight="1" thickBot="1">
      <c r="A87" s="197" t="s">
        <v>29</v>
      </c>
      <c r="B87" s="198"/>
      <c r="C87" s="198"/>
      <c r="D87" s="198"/>
      <c r="E87" s="198"/>
      <c r="F87" s="198"/>
      <c r="G87" s="198"/>
      <c r="H87" s="198"/>
      <c r="I87" s="199"/>
      <c r="J87" s="183">
        <f>SUM(J61:K86)</f>
        <v>0</v>
      </c>
      <c r="K87" s="184"/>
      <c r="L87" s="185">
        <f>SUM(L61:M86)</f>
        <v>0</v>
      </c>
      <c r="M87" s="186"/>
      <c r="N87" s="185">
        <f>SUM(N61:P86)</f>
        <v>0</v>
      </c>
      <c r="O87" s="187"/>
      <c r="P87" s="186"/>
    </row>
  </sheetData>
  <sheetProtection sheet="1" objects="1" scenarios="1"/>
  <mergeCells count="335">
    <mergeCell ref="L73:M73"/>
    <mergeCell ref="N73:P73"/>
    <mergeCell ref="L34:M34"/>
    <mergeCell ref="N34:P34"/>
    <mergeCell ref="J85:K85"/>
    <mergeCell ref="L85:M85"/>
    <mergeCell ref="N85:P85"/>
    <mergeCell ref="D86:I86"/>
    <mergeCell ref="J86:K86"/>
    <mergeCell ref="L86:M86"/>
    <mergeCell ref="N86:P86"/>
    <mergeCell ref="D78:I78"/>
    <mergeCell ref="L70:M70"/>
    <mergeCell ref="N70:P70"/>
    <mergeCell ref="D71:I71"/>
    <mergeCell ref="J71:K71"/>
    <mergeCell ref="L71:M71"/>
    <mergeCell ref="N71:P71"/>
    <mergeCell ref="D72:I72"/>
    <mergeCell ref="J72:K72"/>
    <mergeCell ref="L72:M72"/>
    <mergeCell ref="N72:P72"/>
    <mergeCell ref="D70:I70"/>
    <mergeCell ref="J70:K70"/>
    <mergeCell ref="D73:I73"/>
    <mergeCell ref="J73:K73"/>
    <mergeCell ref="D76:I76"/>
    <mergeCell ref="J76:K76"/>
    <mergeCell ref="L76:M76"/>
    <mergeCell ref="N76:P76"/>
    <mergeCell ref="K5:L5"/>
    <mergeCell ref="K6:L6"/>
    <mergeCell ref="M5:P5"/>
    <mergeCell ref="M7:P7"/>
    <mergeCell ref="O59:P59"/>
    <mergeCell ref="N19:P19"/>
    <mergeCell ref="N20:P20"/>
    <mergeCell ref="N21:P21"/>
    <mergeCell ref="N22:P22"/>
    <mergeCell ref="N23:P23"/>
    <mergeCell ref="N24:P24"/>
    <mergeCell ref="N25:P25"/>
    <mergeCell ref="N26:P26"/>
    <mergeCell ref="N27:P27"/>
    <mergeCell ref="N28:P28"/>
    <mergeCell ref="O30:P30"/>
    <mergeCell ref="L26:M26"/>
    <mergeCell ref="L27:M27"/>
    <mergeCell ref="L28:M28"/>
    <mergeCell ref="J11:K11"/>
    <mergeCell ref="D77:I77"/>
    <mergeCell ref="J77:K77"/>
    <mergeCell ref="L77:M77"/>
    <mergeCell ref="N77:P77"/>
    <mergeCell ref="L75:M75"/>
    <mergeCell ref="N75:P75"/>
    <mergeCell ref="N63:P63"/>
    <mergeCell ref="D64:I64"/>
    <mergeCell ref="J64:K64"/>
    <mergeCell ref="L64:M64"/>
    <mergeCell ref="N64:P64"/>
    <mergeCell ref="D65:I65"/>
    <mergeCell ref="J65:K65"/>
    <mergeCell ref="L65:M65"/>
    <mergeCell ref="N65:P65"/>
    <mergeCell ref="D63:I63"/>
    <mergeCell ref="J63:K63"/>
    <mergeCell ref="L63:M63"/>
    <mergeCell ref="D74:I74"/>
    <mergeCell ref="J74:K74"/>
    <mergeCell ref="L74:M74"/>
    <mergeCell ref="N74:P74"/>
    <mergeCell ref="D75:I75"/>
    <mergeCell ref="J75:K75"/>
    <mergeCell ref="D46:I46"/>
    <mergeCell ref="K8:M8"/>
    <mergeCell ref="F9:G9"/>
    <mergeCell ref="H9:J9"/>
    <mergeCell ref="A8:B8"/>
    <mergeCell ref="C6:E6"/>
    <mergeCell ref="C7:E7"/>
    <mergeCell ref="C8:E8"/>
    <mergeCell ref="F6:G6"/>
    <mergeCell ref="F7:G7"/>
    <mergeCell ref="F8:G8"/>
    <mergeCell ref="H6:J6"/>
    <mergeCell ref="H7:J7"/>
    <mergeCell ref="H8:J8"/>
    <mergeCell ref="D36:I36"/>
    <mergeCell ref="J36:K36"/>
    <mergeCell ref="D11:I11"/>
    <mergeCell ref="D12:I12"/>
    <mergeCell ref="J14:K14"/>
    <mergeCell ref="J15:K15"/>
    <mergeCell ref="D13:I13"/>
    <mergeCell ref="D14:I14"/>
    <mergeCell ref="D15:I15"/>
    <mergeCell ref="J34:K34"/>
    <mergeCell ref="D35:I35"/>
    <mergeCell ref="J35:K35"/>
    <mergeCell ref="L35:M35"/>
    <mergeCell ref="F1:I1"/>
    <mergeCell ref="A3:D3"/>
    <mergeCell ref="M2:P2"/>
    <mergeCell ref="O1:P1"/>
    <mergeCell ref="L3:P3"/>
    <mergeCell ref="F3:G3"/>
    <mergeCell ref="H3:I3"/>
    <mergeCell ref="A5:B5"/>
    <mergeCell ref="A6:B6"/>
    <mergeCell ref="A7:B7"/>
    <mergeCell ref="F5:G5"/>
    <mergeCell ref="H5:J5"/>
    <mergeCell ref="N10:P10"/>
    <mergeCell ref="D10:I10"/>
    <mergeCell ref="J10:K10"/>
    <mergeCell ref="L10:M10"/>
    <mergeCell ref="D16:I16"/>
    <mergeCell ref="D17:I17"/>
    <mergeCell ref="D18:I18"/>
    <mergeCell ref="D19:I19"/>
    <mergeCell ref="D20:I20"/>
    <mergeCell ref="D42:I42"/>
    <mergeCell ref="J42:K42"/>
    <mergeCell ref="L42:M42"/>
    <mergeCell ref="N42:P42"/>
    <mergeCell ref="J43:K43"/>
    <mergeCell ref="L43:M43"/>
    <mergeCell ref="N43:P43"/>
    <mergeCell ref="L19:M19"/>
    <mergeCell ref="L20:M20"/>
    <mergeCell ref="J19:K19"/>
    <mergeCell ref="J20:K20"/>
    <mergeCell ref="D26:I26"/>
    <mergeCell ref="D27:I27"/>
    <mergeCell ref="D28:I28"/>
    <mergeCell ref="N35:P35"/>
    <mergeCell ref="A29:I29"/>
    <mergeCell ref="J29:K29"/>
    <mergeCell ref="L29:M29"/>
    <mergeCell ref="N29:P29"/>
    <mergeCell ref="L31:M31"/>
    <mergeCell ref="N31:P31"/>
    <mergeCell ref="A32:I32"/>
    <mergeCell ref="D44:I44"/>
    <mergeCell ref="J44:K44"/>
    <mergeCell ref="D43:I43"/>
    <mergeCell ref="D60:I60"/>
    <mergeCell ref="J60:K60"/>
    <mergeCell ref="L60:M60"/>
    <mergeCell ref="N60:P60"/>
    <mergeCell ref="A61:I61"/>
    <mergeCell ref="J61:K61"/>
    <mergeCell ref="L61:M61"/>
    <mergeCell ref="N61:P61"/>
    <mergeCell ref="L44:M44"/>
    <mergeCell ref="N44:P44"/>
    <mergeCell ref="D45:I45"/>
    <mergeCell ref="J45:K45"/>
    <mergeCell ref="L45:M45"/>
    <mergeCell ref="N45:P45"/>
    <mergeCell ref="L57:M57"/>
    <mergeCell ref="J46:K46"/>
    <mergeCell ref="L46:M46"/>
    <mergeCell ref="N46:P46"/>
    <mergeCell ref="D47:I47"/>
    <mergeCell ref="J47:K47"/>
    <mergeCell ref="L47:M47"/>
    <mergeCell ref="D62:I62"/>
    <mergeCell ref="J62:K62"/>
    <mergeCell ref="L62:M62"/>
    <mergeCell ref="N62:P62"/>
    <mergeCell ref="D21:I21"/>
    <mergeCell ref="D22:I22"/>
    <mergeCell ref="D23:I23"/>
    <mergeCell ref="D24:I24"/>
    <mergeCell ref="J21:K21"/>
    <mergeCell ref="J22:K22"/>
    <mergeCell ref="D25:I25"/>
    <mergeCell ref="L21:M21"/>
    <mergeCell ref="L22:M22"/>
    <mergeCell ref="L23:M23"/>
    <mergeCell ref="L24:M24"/>
    <mergeCell ref="L25:M25"/>
    <mergeCell ref="J23:K23"/>
    <mergeCell ref="J24:K24"/>
    <mergeCell ref="J25:K25"/>
    <mergeCell ref="J26:K26"/>
    <mergeCell ref="J27:K27"/>
    <mergeCell ref="J28:K28"/>
    <mergeCell ref="D31:I31"/>
    <mergeCell ref="J31:K31"/>
    <mergeCell ref="N11:P11"/>
    <mergeCell ref="N12:P12"/>
    <mergeCell ref="N13:P13"/>
    <mergeCell ref="N14:P14"/>
    <mergeCell ref="N15:P15"/>
    <mergeCell ref="N16:P16"/>
    <mergeCell ref="N17:P17"/>
    <mergeCell ref="N18:P18"/>
    <mergeCell ref="J12:K12"/>
    <mergeCell ref="J13:K13"/>
    <mergeCell ref="L11:M11"/>
    <mergeCell ref="L12:M12"/>
    <mergeCell ref="L13:M13"/>
    <mergeCell ref="L14:M14"/>
    <mergeCell ref="L15:M15"/>
    <mergeCell ref="L16:M16"/>
    <mergeCell ref="L17:M17"/>
    <mergeCell ref="L18:M18"/>
    <mergeCell ref="J16:K16"/>
    <mergeCell ref="J17:K17"/>
    <mergeCell ref="J18:K18"/>
    <mergeCell ref="J32:K32"/>
    <mergeCell ref="L32:M32"/>
    <mergeCell ref="N32:P32"/>
    <mergeCell ref="D33:I33"/>
    <mergeCell ref="J33:K33"/>
    <mergeCell ref="L33:M33"/>
    <mergeCell ref="N33:P33"/>
    <mergeCell ref="D34:I34"/>
    <mergeCell ref="D40:I40"/>
    <mergeCell ref="J40:K40"/>
    <mergeCell ref="L40:M40"/>
    <mergeCell ref="N40:P40"/>
    <mergeCell ref="L36:M36"/>
    <mergeCell ref="N36:P36"/>
    <mergeCell ref="D41:I41"/>
    <mergeCell ref="J41:K41"/>
    <mergeCell ref="L41:M41"/>
    <mergeCell ref="N41:P41"/>
    <mergeCell ref="D37:I37"/>
    <mergeCell ref="J37:K37"/>
    <mergeCell ref="L37:M37"/>
    <mergeCell ref="N37:P37"/>
    <mergeCell ref="D38:I38"/>
    <mergeCell ref="J38:K38"/>
    <mergeCell ref="L38:M38"/>
    <mergeCell ref="N38:P38"/>
    <mergeCell ref="D39:I39"/>
    <mergeCell ref="J39:K39"/>
    <mergeCell ref="L39:M39"/>
    <mergeCell ref="N39:P39"/>
    <mergeCell ref="N47:P47"/>
    <mergeCell ref="D48:I48"/>
    <mergeCell ref="J48:K48"/>
    <mergeCell ref="L48:M48"/>
    <mergeCell ref="N48:P48"/>
    <mergeCell ref="D49:I49"/>
    <mergeCell ref="J49:K49"/>
    <mergeCell ref="L49:M49"/>
    <mergeCell ref="N49:P49"/>
    <mergeCell ref="D50:I50"/>
    <mergeCell ref="J50:K50"/>
    <mergeCell ref="L50:M50"/>
    <mergeCell ref="N50:P50"/>
    <mergeCell ref="D56:I56"/>
    <mergeCell ref="D57:I57"/>
    <mergeCell ref="D52:I52"/>
    <mergeCell ref="D53:I53"/>
    <mergeCell ref="N51:P51"/>
    <mergeCell ref="N52:P52"/>
    <mergeCell ref="N53:P53"/>
    <mergeCell ref="N54:P54"/>
    <mergeCell ref="N55:P55"/>
    <mergeCell ref="N56:P56"/>
    <mergeCell ref="N57:P57"/>
    <mergeCell ref="D54:I54"/>
    <mergeCell ref="D55:I55"/>
    <mergeCell ref="D51:I51"/>
    <mergeCell ref="A58:I58"/>
    <mergeCell ref="J58:K58"/>
    <mergeCell ref="L58:M58"/>
    <mergeCell ref="N58:P58"/>
    <mergeCell ref="J51:K51"/>
    <mergeCell ref="J52:K52"/>
    <mergeCell ref="J53:K53"/>
    <mergeCell ref="J54:K54"/>
    <mergeCell ref="J55:K55"/>
    <mergeCell ref="J56:K56"/>
    <mergeCell ref="J57:K57"/>
    <mergeCell ref="L51:M51"/>
    <mergeCell ref="L52:M52"/>
    <mergeCell ref="L53:M53"/>
    <mergeCell ref="L54:M54"/>
    <mergeCell ref="L55:M55"/>
    <mergeCell ref="L56:M56"/>
    <mergeCell ref="A87:I87"/>
    <mergeCell ref="J87:K87"/>
    <mergeCell ref="L87:M87"/>
    <mergeCell ref="N87:P87"/>
    <mergeCell ref="J78:K78"/>
    <mergeCell ref="L78:M78"/>
    <mergeCell ref="N78:P78"/>
    <mergeCell ref="D79:I79"/>
    <mergeCell ref="J79:K79"/>
    <mergeCell ref="L79:M79"/>
    <mergeCell ref="N79:P79"/>
    <mergeCell ref="D80:I80"/>
    <mergeCell ref="J80:K80"/>
    <mergeCell ref="L80:M80"/>
    <mergeCell ref="N80:P80"/>
    <mergeCell ref="D81:I81"/>
    <mergeCell ref="J83:K83"/>
    <mergeCell ref="L83:M83"/>
    <mergeCell ref="N83:P83"/>
    <mergeCell ref="D84:I84"/>
    <mergeCell ref="J84:K84"/>
    <mergeCell ref="L84:M84"/>
    <mergeCell ref="N84:P84"/>
    <mergeCell ref="D85:I85"/>
    <mergeCell ref="J81:K81"/>
    <mergeCell ref="L81:M81"/>
    <mergeCell ref="N81:P81"/>
    <mergeCell ref="D82:I82"/>
    <mergeCell ref="J82:K82"/>
    <mergeCell ref="L82:M82"/>
    <mergeCell ref="N82:P82"/>
    <mergeCell ref="D83:I83"/>
    <mergeCell ref="D66:I66"/>
    <mergeCell ref="J66:K66"/>
    <mergeCell ref="L66:M66"/>
    <mergeCell ref="N66:P66"/>
    <mergeCell ref="D67:I67"/>
    <mergeCell ref="J67:K67"/>
    <mergeCell ref="L67:M67"/>
    <mergeCell ref="N67:P67"/>
    <mergeCell ref="D68:I68"/>
    <mergeCell ref="J68:K68"/>
    <mergeCell ref="L68:M68"/>
    <mergeCell ref="N68:P68"/>
    <mergeCell ref="D69:I69"/>
    <mergeCell ref="J69:K69"/>
    <mergeCell ref="L69:M69"/>
    <mergeCell ref="N69:P69"/>
  </mergeCells>
  <phoneticPr fontId="12"/>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12</xdr:col>
                    <xdr:colOff>50800</xdr:colOff>
                    <xdr:row>4</xdr:row>
                    <xdr:rowOff>177800</xdr:rowOff>
                  </from>
                  <to>
                    <xdr:col>12</xdr:col>
                    <xdr:colOff>482600</xdr:colOff>
                    <xdr:row>6</xdr:row>
                    <xdr:rowOff>101600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2FA4A-7CBD-437C-BE6F-B37F7A437815}">
  <dimension ref="A1:Z81"/>
  <sheetViews>
    <sheetView showZeros="0" view="pageBreakPreview" zoomScaleNormal="100" zoomScaleSheetLayoutView="100" workbookViewId="0">
      <selection activeCell="A4" sqref="A4:D5"/>
    </sheetView>
  </sheetViews>
  <sheetFormatPr baseColWidth="10" defaultColWidth="8.83203125" defaultRowHeight="14"/>
  <cols>
    <col min="1" max="1" width="5.6640625" customWidth="1"/>
    <col min="2" max="2" width="4.5" customWidth="1"/>
    <col min="3" max="3" width="8.1640625" customWidth="1"/>
    <col min="4" max="5" width="7.5" customWidth="1"/>
    <col min="6" max="6" width="6" customWidth="1"/>
    <col min="7" max="7" width="5.6640625" customWidth="1"/>
    <col min="8" max="8" width="6" customWidth="1"/>
    <col min="9" max="9" width="9.1640625" bestFit="1" customWidth="1"/>
    <col min="10" max="10" width="9.83203125" bestFit="1" customWidth="1"/>
    <col min="11" max="11" width="6.1640625" customWidth="1"/>
    <col min="12" max="12" width="5.6640625" customWidth="1"/>
    <col min="13" max="13" width="8.5" customWidth="1"/>
    <col min="14" max="14" width="8" customWidth="1"/>
    <col min="15" max="15" width="5" customWidth="1"/>
    <col min="16" max="17" width="2.5" customWidth="1"/>
    <col min="18" max="18" width="5.1640625" customWidth="1"/>
    <col min="19" max="19" width="2.5" customWidth="1"/>
    <col min="20" max="21" width="5" customWidth="1"/>
    <col min="22" max="23" width="2.5" customWidth="1"/>
    <col min="24" max="24" width="5" customWidth="1"/>
    <col min="25" max="25" width="5.83203125" customWidth="1"/>
  </cols>
  <sheetData>
    <row r="1" spans="1:26" ht="15">
      <c r="T1" s="64"/>
      <c r="U1" s="555" t="s">
        <v>105</v>
      </c>
      <c r="V1" s="555"/>
      <c r="W1" s="556">
        <v>1</v>
      </c>
      <c r="X1" s="556"/>
      <c r="Z1" t="s">
        <v>106</v>
      </c>
    </row>
    <row r="2" spans="1:26">
      <c r="I2" s="442" t="s">
        <v>10</v>
      </c>
      <c r="J2" s="443"/>
      <c r="K2" s="443"/>
      <c r="L2" s="445" t="s">
        <v>24</v>
      </c>
      <c r="Z2" s="135" t="s">
        <v>108</v>
      </c>
    </row>
    <row r="3" spans="1:26">
      <c r="I3" s="444"/>
      <c r="J3" s="444"/>
      <c r="K3" s="444"/>
      <c r="L3" s="446"/>
      <c r="Z3" t="s">
        <v>107</v>
      </c>
    </row>
    <row r="4" spans="1:26" ht="14.25" customHeight="1">
      <c r="A4" s="557" t="s">
        <v>161</v>
      </c>
      <c r="B4" s="557"/>
      <c r="C4" s="557"/>
      <c r="D4" s="557"/>
      <c r="E4" s="450" t="s">
        <v>9</v>
      </c>
      <c r="G4" s="450"/>
      <c r="P4" s="387" t="s">
        <v>15</v>
      </c>
      <c r="Q4" s="453"/>
      <c r="R4" s="559">
        <v>45199</v>
      </c>
      <c r="S4" s="559"/>
      <c r="T4" s="559"/>
      <c r="U4" s="559"/>
      <c r="V4" s="559"/>
      <c r="W4" s="559"/>
      <c r="X4" s="560"/>
      <c r="Z4" t="s">
        <v>112</v>
      </c>
    </row>
    <row r="5" spans="1:26" ht="13.5" customHeight="1">
      <c r="A5" s="558"/>
      <c r="B5" s="558"/>
      <c r="C5" s="558"/>
      <c r="D5" s="558"/>
      <c r="E5" s="451"/>
      <c r="G5" s="452"/>
      <c r="I5" s="307" t="s">
        <v>51</v>
      </c>
      <c r="J5" s="307"/>
      <c r="K5" s="551">
        <v>25</v>
      </c>
      <c r="L5" s="552"/>
      <c r="Z5" t="s">
        <v>109</v>
      </c>
    </row>
    <row r="6" spans="1:26" ht="12" customHeight="1">
      <c r="I6" s="309"/>
      <c r="J6" s="309"/>
      <c r="K6" s="553"/>
      <c r="L6" s="554"/>
      <c r="Z6" t="s">
        <v>110</v>
      </c>
    </row>
    <row r="7" spans="1:26" ht="15">
      <c r="N7" s="1" t="s">
        <v>6</v>
      </c>
      <c r="O7" s="28">
        <v>943</v>
      </c>
      <c r="P7" s="2" t="s">
        <v>7</v>
      </c>
      <c r="Q7" s="545" t="s">
        <v>126</v>
      </c>
      <c r="R7" s="546"/>
      <c r="S7" s="3"/>
      <c r="T7" s="3"/>
      <c r="U7" s="3"/>
      <c r="V7" s="3"/>
      <c r="W7" s="3"/>
      <c r="X7" s="4"/>
      <c r="Z7" t="s">
        <v>111</v>
      </c>
    </row>
    <row r="8" spans="1:26" ht="13.5" customHeight="1">
      <c r="A8" s="426" t="s">
        <v>20</v>
      </c>
      <c r="B8" s="427"/>
      <c r="C8" s="428" t="s">
        <v>16</v>
      </c>
      <c r="D8" s="547" t="s">
        <v>122</v>
      </c>
      <c r="E8" s="548"/>
      <c r="F8" s="548"/>
      <c r="G8" s="549"/>
      <c r="I8" s="439"/>
      <c r="J8" s="414"/>
      <c r="K8" s="414"/>
      <c r="L8" s="414"/>
      <c r="N8" s="95" t="s">
        <v>67</v>
      </c>
      <c r="O8" s="96" t="s">
        <v>68</v>
      </c>
      <c r="P8" s="550" t="s">
        <v>85</v>
      </c>
      <c r="Q8" s="550"/>
      <c r="R8" s="550"/>
      <c r="S8" s="550"/>
      <c r="T8" s="550"/>
      <c r="U8" s="550"/>
      <c r="V8" s="550"/>
      <c r="W8" s="550"/>
      <c r="X8" s="6"/>
      <c r="Z8" t="s">
        <v>113</v>
      </c>
    </row>
    <row r="9" spans="1:26" ht="13.5" customHeight="1">
      <c r="A9" s="551">
        <v>175</v>
      </c>
      <c r="B9" s="552"/>
      <c r="C9" s="429"/>
      <c r="D9" s="434"/>
      <c r="E9" s="414"/>
      <c r="F9" s="414"/>
      <c r="G9" s="435"/>
      <c r="I9" s="439"/>
      <c r="J9" s="414"/>
      <c r="K9" s="414"/>
      <c r="L9" s="414"/>
      <c r="N9" s="537" t="s">
        <v>14</v>
      </c>
      <c r="O9" s="539" t="s">
        <v>128</v>
      </c>
      <c r="P9" s="540"/>
      <c r="Q9" s="540"/>
      <c r="R9" s="540"/>
      <c r="S9" s="540"/>
      <c r="T9" s="540"/>
      <c r="U9" s="540"/>
      <c r="V9" s="540"/>
      <c r="W9" s="540"/>
      <c r="X9" s="6"/>
      <c r="Z9" t="s">
        <v>114</v>
      </c>
    </row>
    <row r="10" spans="1:26" ht="13.5" customHeight="1">
      <c r="A10" s="553"/>
      <c r="B10" s="554"/>
      <c r="C10" s="430"/>
      <c r="D10" s="436"/>
      <c r="E10" s="437"/>
      <c r="F10" s="437"/>
      <c r="G10" s="438"/>
      <c r="I10" s="439"/>
      <c r="J10" s="414"/>
      <c r="K10" s="414"/>
      <c r="L10" s="414"/>
      <c r="N10" s="538"/>
      <c r="O10" s="541"/>
      <c r="P10" s="541"/>
      <c r="Q10" s="541"/>
      <c r="R10" s="541"/>
      <c r="S10" s="541"/>
      <c r="T10" s="541"/>
      <c r="U10" s="541"/>
      <c r="V10" s="541"/>
      <c r="W10" s="541"/>
      <c r="X10" s="6"/>
      <c r="Z10" t="s">
        <v>143</v>
      </c>
    </row>
    <row r="11" spans="1:26" ht="13.5" customHeight="1">
      <c r="N11" s="532" t="s">
        <v>12</v>
      </c>
      <c r="O11" s="542" t="s">
        <v>86</v>
      </c>
      <c r="P11" s="543"/>
      <c r="Q11" s="543"/>
      <c r="R11" s="543"/>
      <c r="S11" s="543"/>
      <c r="T11" s="543"/>
      <c r="U11" s="543"/>
      <c r="V11" s="543"/>
      <c r="W11" s="543"/>
      <c r="X11" s="6"/>
    </row>
    <row r="12" spans="1:26" ht="15" customHeight="1">
      <c r="A12" s="405" t="s">
        <v>81</v>
      </c>
      <c r="B12" s="406"/>
      <c r="C12" s="407"/>
      <c r="D12" s="419">
        <f>SUMIF(M20:M36,0.1,K20:K36)</f>
        <v>10000</v>
      </c>
      <c r="E12" s="420"/>
      <c r="F12" s="421"/>
      <c r="G12" s="17"/>
      <c r="N12" s="533"/>
      <c r="O12" s="544"/>
      <c r="P12" s="544"/>
      <c r="Q12" s="544"/>
      <c r="R12" s="544"/>
      <c r="S12" s="544"/>
      <c r="T12" s="544"/>
      <c r="U12" s="544"/>
      <c r="V12" s="544"/>
      <c r="W12" s="544"/>
      <c r="X12" s="400" t="s">
        <v>11</v>
      </c>
    </row>
    <row r="13" spans="1:26" ht="15" customHeight="1">
      <c r="A13" s="391" t="s">
        <v>80</v>
      </c>
      <c r="B13" s="392"/>
      <c r="C13" s="393"/>
      <c r="D13" s="527">
        <f>D12*0.1</f>
        <v>1000</v>
      </c>
      <c r="E13" s="528"/>
      <c r="F13" s="529"/>
      <c r="G13" s="17"/>
      <c r="N13" s="532" t="s">
        <v>13</v>
      </c>
      <c r="O13" s="534" t="s">
        <v>86</v>
      </c>
      <c r="P13" s="535"/>
      <c r="Q13" s="535"/>
      <c r="R13" s="535"/>
      <c r="S13" s="535"/>
      <c r="T13" s="535"/>
      <c r="U13" s="535"/>
      <c r="V13" s="535"/>
      <c r="W13" s="535"/>
      <c r="X13" s="400"/>
    </row>
    <row r="14" spans="1:26" ht="15" customHeight="1">
      <c r="A14" s="405" t="s">
        <v>157</v>
      </c>
      <c r="B14" s="406"/>
      <c r="C14" s="407"/>
      <c r="D14" s="419">
        <f>SUMIF(M20:M36,0.08,K20:K36)</f>
        <v>10000</v>
      </c>
      <c r="E14" s="420"/>
      <c r="F14" s="421"/>
      <c r="G14" s="18"/>
      <c r="N14" s="533"/>
      <c r="O14" s="536"/>
      <c r="P14" s="536"/>
      <c r="Q14" s="536"/>
      <c r="R14" s="536"/>
      <c r="S14" s="536"/>
      <c r="T14" s="536"/>
      <c r="U14" s="536"/>
      <c r="V14" s="536"/>
      <c r="W14" s="536"/>
      <c r="X14" s="400"/>
    </row>
    <row r="15" spans="1:26" ht="15" customHeight="1">
      <c r="A15" s="391" t="s">
        <v>80</v>
      </c>
      <c r="B15" s="392"/>
      <c r="C15" s="393"/>
      <c r="D15" s="527">
        <f>D14*0.08</f>
        <v>800</v>
      </c>
      <c r="E15" s="528"/>
      <c r="F15" s="529"/>
      <c r="G15" s="18"/>
      <c r="N15" s="5"/>
      <c r="O15" s="84" t="s">
        <v>8</v>
      </c>
      <c r="P15" s="530" t="s">
        <v>73</v>
      </c>
      <c r="Q15" s="530"/>
      <c r="R15" s="85" t="s">
        <v>7</v>
      </c>
      <c r="S15" s="530" t="s">
        <v>74</v>
      </c>
      <c r="T15" s="530"/>
      <c r="U15" s="85" t="s">
        <v>7</v>
      </c>
      <c r="V15" s="530" t="s">
        <v>87</v>
      </c>
      <c r="W15" s="530"/>
      <c r="X15" s="6"/>
    </row>
    <row r="16" spans="1:26" ht="15" customHeight="1">
      <c r="A16" s="381" t="s">
        <v>82</v>
      </c>
      <c r="B16" s="394"/>
      <c r="C16" s="395"/>
      <c r="D16" s="419">
        <f>SUMIF(M20:M36,"非課税/不課税",K20:K36)</f>
        <v>10000</v>
      </c>
      <c r="E16" s="420"/>
      <c r="F16" s="421"/>
      <c r="G16" s="18"/>
      <c r="N16" s="8"/>
      <c r="O16" s="13" t="s">
        <v>5</v>
      </c>
      <c r="P16" s="531" t="s">
        <v>73</v>
      </c>
      <c r="Q16" s="531"/>
      <c r="R16" s="9" t="s">
        <v>7</v>
      </c>
      <c r="S16" s="531" t="s">
        <v>88</v>
      </c>
      <c r="T16" s="531"/>
      <c r="U16" s="9" t="s">
        <v>7</v>
      </c>
      <c r="V16" s="531" t="s">
        <v>87</v>
      </c>
      <c r="W16" s="531"/>
      <c r="X16" s="10"/>
    </row>
    <row r="17" spans="1:24" ht="30" customHeight="1">
      <c r="A17" s="381" t="s">
        <v>84</v>
      </c>
      <c r="B17" s="382"/>
      <c r="C17" s="383"/>
      <c r="D17" s="524">
        <f>SUM(D12:F16)</f>
        <v>31800</v>
      </c>
      <c r="E17" s="525"/>
      <c r="F17" s="526"/>
      <c r="G17" s="18"/>
    </row>
    <row r="18" spans="1:24" ht="12" customHeight="1"/>
    <row r="19" spans="1:24" ht="16" customHeight="1">
      <c r="A19" s="387" t="s">
        <v>21</v>
      </c>
      <c r="B19" s="388"/>
      <c r="C19" s="389"/>
      <c r="D19" s="208" t="s">
        <v>0</v>
      </c>
      <c r="E19" s="209"/>
      <c r="F19" s="209"/>
      <c r="G19" s="212"/>
      <c r="H19" s="11" t="s">
        <v>1</v>
      </c>
      <c r="I19" s="11" t="s">
        <v>2</v>
      </c>
      <c r="J19" s="11" t="s">
        <v>3</v>
      </c>
      <c r="K19" s="390" t="s">
        <v>4</v>
      </c>
      <c r="L19" s="390"/>
      <c r="M19" s="11" t="s">
        <v>83</v>
      </c>
      <c r="O19" s="323" t="s">
        <v>17</v>
      </c>
      <c r="P19" s="209"/>
      <c r="Q19" s="209"/>
      <c r="R19" s="209"/>
      <c r="S19" s="209"/>
      <c r="T19" s="209"/>
      <c r="U19" s="209"/>
      <c r="V19" s="209"/>
      <c r="W19" s="209"/>
      <c r="X19" s="212"/>
    </row>
    <row r="20" spans="1:24" ht="13.5" customHeight="1">
      <c r="A20" s="460">
        <v>45174</v>
      </c>
      <c r="B20" s="460"/>
      <c r="C20" s="460"/>
      <c r="D20" s="461" t="s">
        <v>129</v>
      </c>
      <c r="E20" s="462"/>
      <c r="F20" s="462"/>
      <c r="G20" s="462"/>
      <c r="H20" s="465"/>
      <c r="I20" s="467">
        <v>1</v>
      </c>
      <c r="J20" s="469">
        <v>10000</v>
      </c>
      <c r="K20" s="312">
        <f>I20*J20</f>
        <v>10000</v>
      </c>
      <c r="L20" s="313"/>
      <c r="M20" s="458">
        <v>0.1</v>
      </c>
      <c r="O20" s="509" t="s">
        <v>89</v>
      </c>
      <c r="P20" s="510"/>
      <c r="Q20" s="510"/>
      <c r="R20" s="510"/>
      <c r="S20" s="515" t="s">
        <v>25</v>
      </c>
      <c r="T20" s="516"/>
      <c r="U20" s="521" t="s">
        <v>90</v>
      </c>
      <c r="V20" s="510"/>
      <c r="W20" s="510"/>
      <c r="X20" s="375" t="s">
        <v>18</v>
      </c>
    </row>
    <row r="21" spans="1:24" ht="13.5" customHeight="1">
      <c r="A21" s="460"/>
      <c r="B21" s="460"/>
      <c r="C21" s="460"/>
      <c r="D21" s="463"/>
      <c r="E21" s="464"/>
      <c r="F21" s="464"/>
      <c r="G21" s="464"/>
      <c r="H21" s="466"/>
      <c r="I21" s="468"/>
      <c r="J21" s="470"/>
      <c r="K21" s="314"/>
      <c r="L21" s="315"/>
      <c r="M21" s="459"/>
      <c r="O21" s="511"/>
      <c r="P21" s="512"/>
      <c r="Q21" s="512"/>
      <c r="R21" s="512"/>
      <c r="S21" s="517"/>
      <c r="T21" s="518"/>
      <c r="U21" s="512"/>
      <c r="V21" s="512"/>
      <c r="W21" s="512"/>
      <c r="X21" s="376"/>
    </row>
    <row r="22" spans="1:24" ht="13.5" customHeight="1">
      <c r="A22" s="460">
        <v>45179</v>
      </c>
      <c r="B22" s="460"/>
      <c r="C22" s="460"/>
      <c r="D22" s="461" t="s">
        <v>130</v>
      </c>
      <c r="E22" s="462"/>
      <c r="F22" s="462"/>
      <c r="G22" s="462"/>
      <c r="H22" s="522"/>
      <c r="I22" s="467">
        <v>1</v>
      </c>
      <c r="J22" s="469">
        <v>10000</v>
      </c>
      <c r="K22" s="312">
        <f>I22*J22</f>
        <v>10000</v>
      </c>
      <c r="L22" s="313"/>
      <c r="M22" s="458">
        <v>0.08</v>
      </c>
      <c r="O22" s="513"/>
      <c r="P22" s="514"/>
      <c r="Q22" s="514"/>
      <c r="R22" s="514"/>
      <c r="S22" s="519"/>
      <c r="T22" s="520"/>
      <c r="U22" s="514"/>
      <c r="V22" s="514"/>
      <c r="W22" s="514"/>
      <c r="X22" s="377"/>
    </row>
    <row r="23" spans="1:24" ht="13.5" customHeight="1">
      <c r="A23" s="460"/>
      <c r="B23" s="460"/>
      <c r="C23" s="460"/>
      <c r="D23" s="463"/>
      <c r="E23" s="464"/>
      <c r="F23" s="464"/>
      <c r="G23" s="464"/>
      <c r="H23" s="523"/>
      <c r="I23" s="468"/>
      <c r="J23" s="470"/>
      <c r="K23" s="314"/>
      <c r="L23" s="315"/>
      <c r="M23" s="459"/>
      <c r="O23" s="378" t="s">
        <v>58</v>
      </c>
      <c r="P23" s="379"/>
      <c r="Q23" s="379"/>
      <c r="R23" s="379"/>
      <c r="S23" s="379"/>
      <c r="T23" s="379"/>
      <c r="U23" s="379"/>
      <c r="V23" s="379"/>
      <c r="W23" s="379"/>
      <c r="X23" s="380"/>
    </row>
    <row r="24" spans="1:24" ht="13.5" customHeight="1">
      <c r="A24" s="460">
        <v>45189</v>
      </c>
      <c r="B24" s="460"/>
      <c r="C24" s="460"/>
      <c r="D24" s="461" t="s">
        <v>131</v>
      </c>
      <c r="E24" s="462"/>
      <c r="F24" s="462"/>
      <c r="G24" s="462"/>
      <c r="H24" s="465"/>
      <c r="I24" s="467">
        <v>1</v>
      </c>
      <c r="J24" s="469">
        <v>10000</v>
      </c>
      <c r="K24" s="312">
        <f>I24*J24</f>
        <v>10000</v>
      </c>
      <c r="L24" s="313"/>
      <c r="M24" s="485" t="s">
        <v>79</v>
      </c>
      <c r="O24" s="486" t="s">
        <v>59</v>
      </c>
      <c r="P24" s="487"/>
      <c r="Q24" s="488" t="s">
        <v>91</v>
      </c>
      <c r="R24" s="489"/>
      <c r="S24" s="489"/>
      <c r="T24" s="489"/>
      <c r="U24" s="489"/>
      <c r="V24" s="489"/>
      <c r="W24" s="489"/>
      <c r="X24" s="490"/>
    </row>
    <row r="25" spans="1:24" ht="13.5" customHeight="1">
      <c r="A25" s="460"/>
      <c r="B25" s="460"/>
      <c r="C25" s="460"/>
      <c r="D25" s="463"/>
      <c r="E25" s="464"/>
      <c r="F25" s="464"/>
      <c r="G25" s="464"/>
      <c r="H25" s="466"/>
      <c r="I25" s="468"/>
      <c r="J25" s="470"/>
      <c r="K25" s="314"/>
      <c r="L25" s="315"/>
      <c r="M25" s="459"/>
      <c r="O25" s="491" t="s">
        <v>60</v>
      </c>
      <c r="P25" s="492"/>
      <c r="Q25" s="497" t="s">
        <v>86</v>
      </c>
      <c r="R25" s="498"/>
      <c r="S25" s="498"/>
      <c r="T25" s="498"/>
      <c r="U25" s="498"/>
      <c r="V25" s="498"/>
      <c r="W25" s="498"/>
      <c r="X25" s="499"/>
    </row>
    <row r="26" spans="1:24" ht="13.5" customHeight="1">
      <c r="A26" s="460"/>
      <c r="B26" s="460"/>
      <c r="C26" s="460"/>
      <c r="D26" s="461"/>
      <c r="E26" s="462"/>
      <c r="F26" s="462"/>
      <c r="G26" s="462"/>
      <c r="H26" s="465"/>
      <c r="I26" s="467"/>
      <c r="J26" s="469"/>
      <c r="K26" s="312">
        <f>I26*J26</f>
        <v>0</v>
      </c>
      <c r="L26" s="313"/>
      <c r="M26" s="485"/>
      <c r="O26" s="493"/>
      <c r="P26" s="494"/>
      <c r="Q26" s="500"/>
      <c r="R26" s="501"/>
      <c r="S26" s="501"/>
      <c r="T26" s="501"/>
      <c r="U26" s="501"/>
      <c r="V26" s="501"/>
      <c r="W26" s="501"/>
      <c r="X26" s="502"/>
    </row>
    <row r="27" spans="1:24" ht="13.5" customHeight="1">
      <c r="A27" s="460"/>
      <c r="B27" s="460"/>
      <c r="C27" s="460"/>
      <c r="D27" s="463"/>
      <c r="E27" s="464"/>
      <c r="F27" s="464"/>
      <c r="G27" s="464"/>
      <c r="H27" s="466"/>
      <c r="I27" s="468"/>
      <c r="J27" s="470"/>
      <c r="K27" s="314"/>
      <c r="L27" s="315"/>
      <c r="M27" s="459"/>
      <c r="O27" s="493"/>
      <c r="P27" s="494"/>
      <c r="Q27" s="503"/>
      <c r="R27" s="504"/>
      <c r="S27" s="504"/>
      <c r="T27" s="504"/>
      <c r="U27" s="504"/>
      <c r="V27" s="504"/>
      <c r="W27" s="504"/>
      <c r="X27" s="505"/>
    </row>
    <row r="28" spans="1:24" ht="13.5" customHeight="1">
      <c r="A28" s="460"/>
      <c r="B28" s="460"/>
      <c r="C28" s="460"/>
      <c r="D28" s="461"/>
      <c r="E28" s="462"/>
      <c r="F28" s="462"/>
      <c r="G28" s="462"/>
      <c r="H28" s="465"/>
      <c r="I28" s="467"/>
      <c r="J28" s="469"/>
      <c r="K28" s="312">
        <f>I28*J28</f>
        <v>0</v>
      </c>
      <c r="L28" s="313"/>
      <c r="M28" s="458"/>
      <c r="O28" s="495"/>
      <c r="P28" s="496"/>
      <c r="Q28" s="506"/>
      <c r="R28" s="507"/>
      <c r="S28" s="507"/>
      <c r="T28" s="507"/>
      <c r="U28" s="507"/>
      <c r="V28" s="507"/>
      <c r="W28" s="507"/>
      <c r="X28" s="508"/>
    </row>
    <row r="29" spans="1:24" ht="13.5" customHeight="1">
      <c r="A29" s="460"/>
      <c r="B29" s="460"/>
      <c r="C29" s="460"/>
      <c r="D29" s="463"/>
      <c r="E29" s="464"/>
      <c r="F29" s="464"/>
      <c r="G29" s="464"/>
      <c r="H29" s="466"/>
      <c r="I29" s="468"/>
      <c r="J29" s="470"/>
      <c r="K29" s="314"/>
      <c r="L29" s="315"/>
      <c r="M29" s="471"/>
      <c r="O29" s="323" t="s">
        <v>19</v>
      </c>
      <c r="P29" s="209"/>
      <c r="Q29" s="209"/>
      <c r="R29" s="209"/>
      <c r="S29" s="209"/>
      <c r="T29" s="209"/>
      <c r="U29" s="209"/>
      <c r="V29" s="209"/>
      <c r="W29" s="209"/>
      <c r="X29" s="212"/>
    </row>
    <row r="30" spans="1:24" ht="27" hidden="1" customHeight="1">
      <c r="A30" s="23"/>
      <c r="B30" s="23"/>
      <c r="C30" s="23"/>
      <c r="D30" s="119"/>
      <c r="E30" s="120"/>
      <c r="F30" s="120"/>
      <c r="G30" s="120"/>
      <c r="H30" s="22"/>
      <c r="I30" s="59"/>
      <c r="J30" s="52"/>
      <c r="K30" s="14"/>
      <c r="L30" s="15"/>
      <c r="M30" s="116"/>
      <c r="O30" s="73"/>
      <c r="P30" s="74"/>
      <c r="Q30" s="74"/>
      <c r="R30" s="75"/>
      <c r="S30" s="76"/>
      <c r="T30" s="77"/>
      <c r="U30" s="77"/>
      <c r="V30" s="77"/>
      <c r="W30" s="77"/>
      <c r="X30" s="78"/>
    </row>
    <row r="31" spans="1:24" ht="13.5" customHeight="1">
      <c r="A31" s="484"/>
      <c r="B31" s="460"/>
      <c r="C31" s="460"/>
      <c r="D31" s="461"/>
      <c r="E31" s="462"/>
      <c r="F31" s="462"/>
      <c r="G31" s="462"/>
      <c r="H31" s="465"/>
      <c r="I31" s="467"/>
      <c r="J31" s="469"/>
      <c r="K31" s="312">
        <f>I31*J31</f>
        <v>0</v>
      </c>
      <c r="L31" s="313"/>
      <c r="M31" s="458"/>
      <c r="O31" s="472" t="s">
        <v>92</v>
      </c>
      <c r="P31" s="473"/>
      <c r="Q31" s="473"/>
      <c r="R31" s="474"/>
      <c r="S31" s="478" t="s">
        <v>93</v>
      </c>
      <c r="T31" s="479"/>
      <c r="U31" s="479"/>
      <c r="V31" s="479"/>
      <c r="W31" s="479"/>
      <c r="X31" s="480"/>
    </row>
    <row r="32" spans="1:24" ht="13.5" customHeight="1">
      <c r="A32" s="460"/>
      <c r="B32" s="460"/>
      <c r="C32" s="460"/>
      <c r="D32" s="463"/>
      <c r="E32" s="464"/>
      <c r="F32" s="464"/>
      <c r="G32" s="464"/>
      <c r="H32" s="466"/>
      <c r="I32" s="468"/>
      <c r="J32" s="470"/>
      <c r="K32" s="314"/>
      <c r="L32" s="315"/>
      <c r="M32" s="459"/>
      <c r="O32" s="472"/>
      <c r="P32" s="473"/>
      <c r="Q32" s="473"/>
      <c r="R32" s="474"/>
      <c r="S32" s="478"/>
      <c r="T32" s="479"/>
      <c r="U32" s="479"/>
      <c r="V32" s="479"/>
      <c r="W32" s="479"/>
      <c r="X32" s="480"/>
    </row>
    <row r="33" spans="1:24" ht="13.5" customHeight="1">
      <c r="A33" s="460"/>
      <c r="B33" s="460"/>
      <c r="C33" s="460"/>
      <c r="D33" s="461"/>
      <c r="E33" s="462"/>
      <c r="F33" s="462"/>
      <c r="G33" s="462"/>
      <c r="H33" s="465"/>
      <c r="I33" s="467"/>
      <c r="J33" s="469"/>
      <c r="K33" s="312">
        <f>I33*J33</f>
        <v>0</v>
      </c>
      <c r="L33" s="313"/>
      <c r="M33" s="458"/>
      <c r="O33" s="475"/>
      <c r="P33" s="476"/>
      <c r="Q33" s="476"/>
      <c r="R33" s="477"/>
      <c r="S33" s="481"/>
      <c r="T33" s="482"/>
      <c r="U33" s="482"/>
      <c r="V33" s="482"/>
      <c r="W33" s="482"/>
      <c r="X33" s="483"/>
    </row>
    <row r="34" spans="1:24" ht="13.5" customHeight="1">
      <c r="A34" s="460"/>
      <c r="B34" s="460"/>
      <c r="C34" s="460"/>
      <c r="D34" s="463"/>
      <c r="E34" s="464"/>
      <c r="F34" s="464"/>
      <c r="G34" s="464"/>
      <c r="H34" s="466"/>
      <c r="I34" s="468"/>
      <c r="J34" s="470"/>
      <c r="K34" s="314"/>
      <c r="L34" s="315"/>
      <c r="M34" s="459"/>
    </row>
    <row r="35" spans="1:24" ht="13.5" customHeight="1">
      <c r="A35" s="460"/>
      <c r="B35" s="460"/>
      <c r="C35" s="460"/>
      <c r="D35" s="461"/>
      <c r="E35" s="462"/>
      <c r="F35" s="462"/>
      <c r="G35" s="462"/>
      <c r="H35" s="465"/>
      <c r="I35" s="467"/>
      <c r="J35" s="469"/>
      <c r="K35" s="312">
        <f>I35*J35</f>
        <v>0</v>
      </c>
      <c r="L35" s="313"/>
      <c r="M35" s="458"/>
    </row>
    <row r="36" spans="1:24" ht="13.5" customHeight="1">
      <c r="A36" s="460"/>
      <c r="B36" s="460"/>
      <c r="C36" s="460"/>
      <c r="D36" s="463"/>
      <c r="E36" s="464"/>
      <c r="F36" s="464"/>
      <c r="G36" s="464"/>
      <c r="H36" s="466"/>
      <c r="I36" s="468"/>
      <c r="J36" s="470"/>
      <c r="K36" s="314"/>
      <c r="L36" s="315"/>
      <c r="M36" s="459"/>
      <c r="O36" s="307"/>
      <c r="P36" s="307"/>
      <c r="Q36" s="307"/>
      <c r="R36" s="307"/>
      <c r="S36" s="307"/>
      <c r="T36" s="307"/>
      <c r="U36" s="307"/>
      <c r="V36" s="307"/>
      <c r="W36" s="307"/>
      <c r="X36" s="307"/>
    </row>
    <row r="37" spans="1:24" ht="13.5" customHeight="1">
      <c r="A37" s="181" t="s">
        <v>22</v>
      </c>
      <c r="B37" s="213"/>
      <c r="C37" s="213"/>
      <c r="D37" s="213"/>
      <c r="E37" s="213"/>
      <c r="F37" s="213"/>
      <c r="G37" s="213"/>
      <c r="H37" s="213"/>
      <c r="I37" s="213"/>
      <c r="J37" s="211"/>
      <c r="K37" s="312">
        <f>SUM(K20:K35)</f>
        <v>30000</v>
      </c>
      <c r="L37" s="313"/>
      <c r="M37" s="454"/>
      <c r="O37" s="308"/>
      <c r="P37" s="308"/>
      <c r="Q37" s="308"/>
      <c r="R37" s="308"/>
      <c r="S37" s="308"/>
      <c r="T37" s="308"/>
      <c r="U37" s="308"/>
      <c r="V37" s="308"/>
      <c r="W37" s="308"/>
      <c r="X37" s="308"/>
    </row>
    <row r="38" spans="1:24" ht="13.5" customHeight="1">
      <c r="A38" s="293"/>
      <c r="B38" s="292"/>
      <c r="C38" s="292"/>
      <c r="D38" s="292"/>
      <c r="E38" s="292"/>
      <c r="F38" s="292"/>
      <c r="G38" s="292"/>
      <c r="H38" s="292"/>
      <c r="I38" s="292"/>
      <c r="J38" s="316"/>
      <c r="K38" s="314"/>
      <c r="L38" s="315"/>
      <c r="M38" s="455"/>
      <c r="O38" s="309"/>
      <c r="P38" s="309"/>
      <c r="Q38" s="309"/>
      <c r="R38" s="309"/>
      <c r="S38" s="309"/>
      <c r="T38" s="309"/>
      <c r="U38" s="309"/>
      <c r="V38" s="309"/>
      <c r="W38" s="309"/>
      <c r="X38" s="309"/>
    </row>
    <row r="39" spans="1:24" ht="13.5" customHeight="1">
      <c r="A39" s="16"/>
      <c r="B39" s="16"/>
      <c r="C39" s="16"/>
      <c r="D39" s="16"/>
      <c r="E39" s="16"/>
      <c r="F39" s="16"/>
      <c r="G39" s="16"/>
      <c r="H39" s="16"/>
      <c r="I39" s="16"/>
      <c r="J39" s="16"/>
      <c r="K39" s="21"/>
      <c r="L39" s="21"/>
      <c r="M39" s="19"/>
      <c r="O39" s="7"/>
      <c r="P39" s="7"/>
      <c r="Q39" s="7"/>
      <c r="R39" s="7"/>
      <c r="S39" s="7"/>
      <c r="T39" s="7"/>
      <c r="U39" s="7"/>
      <c r="V39" s="7"/>
      <c r="W39" s="7"/>
      <c r="X39" s="7"/>
    </row>
    <row r="40" spans="1:24" ht="13.5" customHeight="1">
      <c r="A40" s="319" t="s">
        <v>23</v>
      </c>
      <c r="B40" s="319"/>
      <c r="C40" s="319"/>
    </row>
    <row r="41" spans="1:24">
      <c r="T41" s="134">
        <f>T1</f>
        <v>0</v>
      </c>
      <c r="U41" s="456" t="str">
        <f>U1</f>
        <v>No.</v>
      </c>
      <c r="V41" s="456"/>
      <c r="W41" s="457">
        <f>W1</f>
        <v>1</v>
      </c>
      <c r="X41" s="457"/>
    </row>
    <row r="42" spans="1:24">
      <c r="I42" s="442" t="s">
        <v>10</v>
      </c>
      <c r="J42" s="443"/>
      <c r="K42" s="443"/>
      <c r="L42" s="445"/>
    </row>
    <row r="43" spans="1:24">
      <c r="I43" s="444"/>
      <c r="J43" s="444"/>
      <c r="K43" s="444"/>
      <c r="L43" s="446"/>
    </row>
    <row r="44" spans="1:24" ht="14.25" customHeight="1">
      <c r="A44" s="447" t="str">
        <f>A4</f>
        <v>有限会社  雄 志 建 設</v>
      </c>
      <c r="B44" s="448"/>
      <c r="C44" s="448"/>
      <c r="D44" s="448"/>
      <c r="E44" s="450" t="s">
        <v>9</v>
      </c>
      <c r="G44" s="450"/>
      <c r="P44" s="387" t="s">
        <v>15</v>
      </c>
      <c r="Q44" s="453"/>
      <c r="R44" s="422">
        <f>R4</f>
        <v>45199</v>
      </c>
      <c r="S44" s="422"/>
      <c r="T44" s="422"/>
      <c r="U44" s="422"/>
      <c r="V44" s="422"/>
      <c r="W44" s="422"/>
      <c r="X44" s="423"/>
    </row>
    <row r="45" spans="1:24" ht="13.5" customHeight="1">
      <c r="A45" s="449"/>
      <c r="B45" s="449"/>
      <c r="C45" s="449"/>
      <c r="D45" s="449"/>
      <c r="E45" s="451"/>
      <c r="G45" s="452"/>
      <c r="I45" s="307" t="s">
        <v>51</v>
      </c>
      <c r="J45" s="307"/>
      <c r="K45" s="312">
        <f>K5</f>
        <v>25</v>
      </c>
      <c r="L45" s="313"/>
    </row>
    <row r="46" spans="1:24" ht="12" customHeight="1">
      <c r="I46" s="309"/>
      <c r="J46" s="309"/>
      <c r="K46" s="314"/>
      <c r="L46" s="315"/>
    </row>
    <row r="47" spans="1:24" ht="15">
      <c r="N47" s="1" t="s">
        <v>6</v>
      </c>
      <c r="O47" s="20">
        <f>O7</f>
        <v>943</v>
      </c>
      <c r="P47" s="2" t="s">
        <v>7</v>
      </c>
      <c r="Q47" s="424" t="str">
        <f>Q7</f>
        <v>0891</v>
      </c>
      <c r="R47" s="425"/>
      <c r="S47" s="3"/>
      <c r="T47" s="3"/>
      <c r="U47" s="3"/>
      <c r="V47" s="3"/>
      <c r="W47" s="3"/>
      <c r="X47" s="4"/>
    </row>
    <row r="48" spans="1:24" ht="13.5" customHeight="1">
      <c r="A48" s="426" t="s">
        <v>20</v>
      </c>
      <c r="B48" s="427"/>
      <c r="C48" s="428" t="s">
        <v>16</v>
      </c>
      <c r="D48" s="431" t="str">
        <f>D8</f>
        <v>公汚第2－2－3－2535稲田汚水　工事</v>
      </c>
      <c r="E48" s="432"/>
      <c r="F48" s="432"/>
      <c r="G48" s="433"/>
      <c r="I48" s="439"/>
      <c r="J48" s="414"/>
      <c r="K48" s="414"/>
      <c r="L48" s="414"/>
      <c r="N48" s="5" t="s">
        <v>67</v>
      </c>
      <c r="O48" s="54" t="s">
        <v>96</v>
      </c>
      <c r="P48" s="440" t="str">
        <f>P8</f>
        <v>６１５１１５１５１５５５５</v>
      </c>
      <c r="Q48" s="441"/>
      <c r="R48" s="441"/>
      <c r="S48" s="441"/>
      <c r="T48" s="441"/>
      <c r="U48" s="441"/>
      <c r="V48" s="441"/>
      <c r="W48" s="441"/>
      <c r="X48" s="6"/>
    </row>
    <row r="49" spans="1:24" ht="13.5" customHeight="1">
      <c r="A49" s="411">
        <f>A9</f>
        <v>175</v>
      </c>
      <c r="B49" s="412"/>
      <c r="C49" s="429"/>
      <c r="D49" s="434"/>
      <c r="E49" s="414"/>
      <c r="F49" s="414"/>
      <c r="G49" s="435"/>
      <c r="I49" s="439"/>
      <c r="J49" s="414"/>
      <c r="K49" s="414"/>
      <c r="L49" s="414"/>
      <c r="N49" s="5" t="s">
        <v>14</v>
      </c>
      <c r="O49" s="415" t="str">
        <f>O9</f>
        <v>上越市本町２－２５－３</v>
      </c>
      <c r="P49" s="416"/>
      <c r="Q49" s="416"/>
      <c r="R49" s="416"/>
      <c r="S49" s="416"/>
      <c r="T49" s="416"/>
      <c r="U49" s="416"/>
      <c r="V49" s="416"/>
      <c r="W49" s="416"/>
      <c r="X49" s="6"/>
    </row>
    <row r="50" spans="1:24" ht="13.5" customHeight="1">
      <c r="A50" s="413"/>
      <c r="B50" s="377"/>
      <c r="C50" s="430"/>
      <c r="D50" s="436"/>
      <c r="E50" s="437"/>
      <c r="F50" s="437"/>
      <c r="G50" s="438"/>
      <c r="I50" s="439"/>
      <c r="J50" s="414"/>
      <c r="K50" s="414"/>
      <c r="L50" s="414"/>
      <c r="N50" s="5"/>
      <c r="O50" s="416"/>
      <c r="P50" s="416"/>
      <c r="Q50" s="416"/>
      <c r="R50" s="416"/>
      <c r="S50" s="416"/>
      <c r="T50" s="416"/>
      <c r="U50" s="416"/>
      <c r="V50" s="416"/>
      <c r="W50" s="416"/>
      <c r="X50" s="6"/>
    </row>
    <row r="51" spans="1:24" ht="13.5" customHeight="1">
      <c r="E51" s="118"/>
      <c r="N51" s="55" t="s">
        <v>12</v>
      </c>
      <c r="O51" s="417" t="str">
        <f>O11</f>
        <v>山田太郎事務所</v>
      </c>
      <c r="P51" s="418"/>
      <c r="Q51" s="418"/>
      <c r="R51" s="418"/>
      <c r="S51" s="418"/>
      <c r="T51" s="418"/>
      <c r="U51" s="418"/>
      <c r="V51" s="418"/>
      <c r="W51" s="418"/>
      <c r="X51" s="6"/>
    </row>
    <row r="52" spans="1:24" ht="15" customHeight="1">
      <c r="A52" s="405" t="s">
        <v>81</v>
      </c>
      <c r="B52" s="406"/>
      <c r="C52" s="407"/>
      <c r="D52" s="419">
        <f t="shared" ref="D52:D57" si="0">D12</f>
        <v>10000</v>
      </c>
      <c r="E52" s="420"/>
      <c r="F52" s="421"/>
      <c r="G52" s="17"/>
      <c r="N52" s="5"/>
      <c r="O52" s="418"/>
      <c r="P52" s="418"/>
      <c r="Q52" s="418"/>
      <c r="R52" s="418"/>
      <c r="S52" s="418"/>
      <c r="T52" s="418"/>
      <c r="U52" s="418"/>
      <c r="V52" s="418"/>
      <c r="W52" s="418"/>
      <c r="X52" s="400" t="s">
        <v>11</v>
      </c>
    </row>
    <row r="53" spans="1:24" ht="15" customHeight="1">
      <c r="A53" s="391" t="s">
        <v>80</v>
      </c>
      <c r="B53" s="392"/>
      <c r="C53" s="393"/>
      <c r="D53" s="401">
        <f t="shared" si="0"/>
        <v>1000</v>
      </c>
      <c r="E53" s="402"/>
      <c r="F53" s="403"/>
      <c r="G53" s="17"/>
      <c r="N53" s="55" t="s">
        <v>13</v>
      </c>
      <c r="O53" s="404" t="str">
        <f>O13</f>
        <v>山田太郎事務所</v>
      </c>
      <c r="P53" s="268"/>
      <c r="Q53" s="268"/>
      <c r="R53" s="268"/>
      <c r="S53" s="268"/>
      <c r="T53" s="268"/>
      <c r="U53" s="268"/>
      <c r="V53" s="268"/>
      <c r="W53" s="268"/>
      <c r="X53" s="400"/>
    </row>
    <row r="54" spans="1:24" ht="15" customHeight="1">
      <c r="A54" s="405" t="s">
        <v>157</v>
      </c>
      <c r="B54" s="406"/>
      <c r="C54" s="407"/>
      <c r="D54" s="408">
        <f t="shared" si="0"/>
        <v>10000</v>
      </c>
      <c r="E54" s="409"/>
      <c r="F54" s="410"/>
      <c r="G54" s="18"/>
      <c r="N54" s="5"/>
      <c r="O54" s="268"/>
      <c r="P54" s="268"/>
      <c r="Q54" s="268"/>
      <c r="R54" s="268"/>
      <c r="S54" s="268"/>
      <c r="T54" s="268"/>
      <c r="U54" s="268"/>
      <c r="V54" s="268"/>
      <c r="W54" s="268"/>
      <c r="X54" s="400"/>
    </row>
    <row r="55" spans="1:24" ht="15" customHeight="1">
      <c r="A55" s="391" t="s">
        <v>80</v>
      </c>
      <c r="B55" s="392"/>
      <c r="C55" s="393"/>
      <c r="D55" s="384">
        <f t="shared" si="0"/>
        <v>800</v>
      </c>
      <c r="E55" s="385"/>
      <c r="F55" s="386"/>
      <c r="G55" s="18"/>
      <c r="N55" s="5"/>
      <c r="O55" s="12" t="s">
        <v>8</v>
      </c>
      <c r="P55" s="250" t="str">
        <f>P15</f>
        <v>０２５</v>
      </c>
      <c r="Q55" s="319"/>
      <c r="R55" s="7" t="s">
        <v>7</v>
      </c>
      <c r="S55" s="250" t="str">
        <f>S15</f>
        <v>５２３</v>
      </c>
      <c r="T55" s="319"/>
      <c r="U55" s="7" t="s">
        <v>7</v>
      </c>
      <c r="V55" s="250" t="str">
        <f>V15</f>
        <v>５５５５</v>
      </c>
      <c r="W55" s="319"/>
      <c r="X55" s="6"/>
    </row>
    <row r="56" spans="1:24" ht="15" customHeight="1">
      <c r="A56" s="381" t="s">
        <v>82</v>
      </c>
      <c r="B56" s="394"/>
      <c r="C56" s="395"/>
      <c r="D56" s="396">
        <f t="shared" si="0"/>
        <v>10000</v>
      </c>
      <c r="E56" s="397"/>
      <c r="F56" s="398"/>
      <c r="G56" s="18"/>
      <c r="N56" s="8"/>
      <c r="O56" s="13" t="s">
        <v>5</v>
      </c>
      <c r="P56" s="207" t="str">
        <f>P16</f>
        <v>０２５</v>
      </c>
      <c r="Q56" s="399"/>
      <c r="R56" s="9" t="s">
        <v>7</v>
      </c>
      <c r="S56" s="207" t="str">
        <f>S16</f>
        <v>５２２</v>
      </c>
      <c r="T56" s="399"/>
      <c r="U56" s="9" t="s">
        <v>7</v>
      </c>
      <c r="V56" s="207" t="str">
        <f>V16</f>
        <v>５５５５</v>
      </c>
      <c r="W56" s="399"/>
      <c r="X56" s="10"/>
    </row>
    <row r="57" spans="1:24" ht="30" customHeight="1">
      <c r="A57" s="381" t="s">
        <v>84</v>
      </c>
      <c r="B57" s="382"/>
      <c r="C57" s="383"/>
      <c r="D57" s="384">
        <f t="shared" si="0"/>
        <v>31800</v>
      </c>
      <c r="E57" s="385"/>
      <c r="F57" s="386"/>
      <c r="G57" s="18"/>
    </row>
    <row r="58" spans="1:24" ht="12" customHeight="1"/>
    <row r="59" spans="1:24" ht="16" customHeight="1">
      <c r="A59" s="387" t="s">
        <v>21</v>
      </c>
      <c r="B59" s="388"/>
      <c r="C59" s="389"/>
      <c r="D59" s="208" t="s">
        <v>0</v>
      </c>
      <c r="E59" s="209"/>
      <c r="F59" s="209"/>
      <c r="G59" s="212"/>
      <c r="H59" s="11" t="s">
        <v>1</v>
      </c>
      <c r="I59" s="11" t="s">
        <v>2</v>
      </c>
      <c r="J59" s="11" t="s">
        <v>3</v>
      </c>
      <c r="K59" s="390" t="s">
        <v>4</v>
      </c>
      <c r="L59" s="390"/>
      <c r="M59" s="11" t="s">
        <v>83</v>
      </c>
      <c r="O59" s="323" t="s">
        <v>17</v>
      </c>
      <c r="P59" s="209"/>
      <c r="Q59" s="209"/>
      <c r="R59" s="209"/>
      <c r="S59" s="209"/>
      <c r="T59" s="209"/>
      <c r="U59" s="209"/>
      <c r="V59" s="209"/>
      <c r="W59" s="209"/>
      <c r="X59" s="212"/>
    </row>
    <row r="60" spans="1:24" ht="13.5" customHeight="1">
      <c r="A60" s="324">
        <f>A20</f>
        <v>45174</v>
      </c>
      <c r="B60" s="324"/>
      <c r="C60" s="324"/>
      <c r="D60" s="325" t="str">
        <f>D20</f>
        <v>接続用金具</v>
      </c>
      <c r="E60" s="326"/>
      <c r="F60" s="326"/>
      <c r="G60" s="326"/>
      <c r="H60" s="210">
        <f>H20</f>
        <v>0</v>
      </c>
      <c r="I60" s="329">
        <f>I20</f>
        <v>1</v>
      </c>
      <c r="J60" s="310">
        <f>J20</f>
        <v>10000</v>
      </c>
      <c r="K60" s="312">
        <f>K20</f>
        <v>10000</v>
      </c>
      <c r="L60" s="313"/>
      <c r="M60" s="320">
        <f>M20</f>
        <v>0.1</v>
      </c>
      <c r="O60" s="362" t="str">
        <f>O20</f>
        <v>第四北越</v>
      </c>
      <c r="P60" s="363"/>
      <c r="Q60" s="363"/>
      <c r="R60" s="363"/>
      <c r="S60" s="368" t="str">
        <f>S20</f>
        <v>銀行</v>
      </c>
      <c r="T60" s="369"/>
      <c r="U60" s="374" t="str">
        <f>U20</f>
        <v>稲田</v>
      </c>
      <c r="V60" s="363"/>
      <c r="W60" s="363"/>
      <c r="X60" s="375" t="s">
        <v>18</v>
      </c>
    </row>
    <row r="61" spans="1:24" ht="13.5" customHeight="1">
      <c r="A61" s="324"/>
      <c r="B61" s="324"/>
      <c r="C61" s="324"/>
      <c r="D61" s="327"/>
      <c r="E61" s="328"/>
      <c r="F61" s="328"/>
      <c r="G61" s="328"/>
      <c r="H61" s="293"/>
      <c r="I61" s="330"/>
      <c r="J61" s="311"/>
      <c r="K61" s="314"/>
      <c r="L61" s="315"/>
      <c r="M61" s="321"/>
      <c r="O61" s="364"/>
      <c r="P61" s="365"/>
      <c r="Q61" s="365"/>
      <c r="R61" s="365"/>
      <c r="S61" s="370"/>
      <c r="T61" s="371"/>
      <c r="U61" s="365"/>
      <c r="V61" s="365"/>
      <c r="W61" s="365"/>
      <c r="X61" s="376"/>
    </row>
    <row r="62" spans="1:24" ht="13.5" customHeight="1">
      <c r="A62" s="324">
        <f>A22</f>
        <v>45179</v>
      </c>
      <c r="B62" s="324"/>
      <c r="C62" s="324"/>
      <c r="D62" s="325" t="str">
        <f>D22</f>
        <v>飲料水代</v>
      </c>
      <c r="E62" s="326"/>
      <c r="F62" s="326"/>
      <c r="G62" s="326"/>
      <c r="H62" s="317">
        <f>H22</f>
        <v>0</v>
      </c>
      <c r="I62" s="329">
        <f>I22</f>
        <v>1</v>
      </c>
      <c r="J62" s="310">
        <f>J22</f>
        <v>10000</v>
      </c>
      <c r="K62" s="312">
        <f>K22</f>
        <v>10000</v>
      </c>
      <c r="L62" s="313"/>
      <c r="M62" s="320">
        <f>M22</f>
        <v>0.08</v>
      </c>
      <c r="O62" s="366"/>
      <c r="P62" s="367"/>
      <c r="Q62" s="367"/>
      <c r="R62" s="367"/>
      <c r="S62" s="372"/>
      <c r="T62" s="373"/>
      <c r="U62" s="367"/>
      <c r="V62" s="367"/>
      <c r="W62" s="367"/>
      <c r="X62" s="377"/>
    </row>
    <row r="63" spans="1:24" ht="13.5" customHeight="1">
      <c r="A63" s="324"/>
      <c r="B63" s="324"/>
      <c r="C63" s="324"/>
      <c r="D63" s="327"/>
      <c r="E63" s="328"/>
      <c r="F63" s="328"/>
      <c r="G63" s="328"/>
      <c r="H63" s="318"/>
      <c r="I63" s="330"/>
      <c r="J63" s="311"/>
      <c r="K63" s="314"/>
      <c r="L63" s="315"/>
      <c r="M63" s="321"/>
      <c r="O63" s="378" t="s">
        <v>58</v>
      </c>
      <c r="P63" s="379"/>
      <c r="Q63" s="379"/>
      <c r="R63" s="379"/>
      <c r="S63" s="379"/>
      <c r="T63" s="379"/>
      <c r="U63" s="379"/>
      <c r="V63" s="379"/>
      <c r="W63" s="379"/>
      <c r="X63" s="380"/>
    </row>
    <row r="64" spans="1:24" ht="13.5" customHeight="1">
      <c r="A64" s="324">
        <f>A24</f>
        <v>45189</v>
      </c>
      <c r="B64" s="324"/>
      <c r="C64" s="324"/>
      <c r="D64" s="325" t="str">
        <f>D24</f>
        <v>破損免責分</v>
      </c>
      <c r="E64" s="326"/>
      <c r="F64" s="326"/>
      <c r="G64" s="326"/>
      <c r="H64" s="210">
        <f>H24</f>
        <v>0</v>
      </c>
      <c r="I64" s="329">
        <f>I24</f>
        <v>1</v>
      </c>
      <c r="J64" s="310">
        <f>J24</f>
        <v>10000</v>
      </c>
      <c r="K64" s="312">
        <f>K24</f>
        <v>10000</v>
      </c>
      <c r="L64" s="313"/>
      <c r="M64" s="320" t="str">
        <f>M24</f>
        <v>非課税/不課税</v>
      </c>
      <c r="O64" s="343" t="s">
        <v>59</v>
      </c>
      <c r="P64" s="344"/>
      <c r="Q64" s="345" t="str">
        <f>Q24</f>
        <v>ヤマダタロウ</v>
      </c>
      <c r="R64" s="345"/>
      <c r="S64" s="345"/>
      <c r="T64" s="345"/>
      <c r="U64" s="345"/>
      <c r="V64" s="345"/>
      <c r="W64" s="345"/>
      <c r="X64" s="346"/>
    </row>
    <row r="65" spans="1:24" ht="13.5" customHeight="1">
      <c r="A65" s="324"/>
      <c r="B65" s="324"/>
      <c r="C65" s="324"/>
      <c r="D65" s="327"/>
      <c r="E65" s="328"/>
      <c r="F65" s="328"/>
      <c r="G65" s="328"/>
      <c r="H65" s="293"/>
      <c r="I65" s="330"/>
      <c r="J65" s="311"/>
      <c r="K65" s="314"/>
      <c r="L65" s="315"/>
      <c r="M65" s="321"/>
      <c r="O65" s="347" t="s">
        <v>60</v>
      </c>
      <c r="P65" s="348"/>
      <c r="Q65" s="353" t="str">
        <f>Q25</f>
        <v>山田太郎事務所</v>
      </c>
      <c r="R65" s="354"/>
      <c r="S65" s="354"/>
      <c r="T65" s="354"/>
      <c r="U65" s="354"/>
      <c r="V65" s="354"/>
      <c r="W65" s="354"/>
      <c r="X65" s="355"/>
    </row>
    <row r="66" spans="1:24" ht="13.5" customHeight="1">
      <c r="A66" s="324">
        <f>A26</f>
        <v>0</v>
      </c>
      <c r="B66" s="324"/>
      <c r="C66" s="324"/>
      <c r="D66" s="325">
        <f>D26</f>
        <v>0</v>
      </c>
      <c r="E66" s="326"/>
      <c r="F66" s="326"/>
      <c r="G66" s="326"/>
      <c r="H66" s="210">
        <f>H26</f>
        <v>0</v>
      </c>
      <c r="I66" s="329">
        <f>I26</f>
        <v>0</v>
      </c>
      <c r="J66" s="310">
        <f>J26</f>
        <v>0</v>
      </c>
      <c r="K66" s="312">
        <f>K26</f>
        <v>0</v>
      </c>
      <c r="L66" s="313"/>
      <c r="M66" s="320">
        <f>M26</f>
        <v>0</v>
      </c>
      <c r="O66" s="349"/>
      <c r="P66" s="350"/>
      <c r="Q66" s="356"/>
      <c r="R66" s="357"/>
      <c r="S66" s="357"/>
      <c r="T66" s="357"/>
      <c r="U66" s="357"/>
      <c r="V66" s="357"/>
      <c r="W66" s="357"/>
      <c r="X66" s="358"/>
    </row>
    <row r="67" spans="1:24" ht="13.5" customHeight="1">
      <c r="A67" s="324"/>
      <c r="B67" s="324"/>
      <c r="C67" s="324"/>
      <c r="D67" s="327"/>
      <c r="E67" s="328"/>
      <c r="F67" s="328"/>
      <c r="G67" s="328"/>
      <c r="H67" s="293"/>
      <c r="I67" s="330"/>
      <c r="J67" s="311"/>
      <c r="K67" s="314"/>
      <c r="L67" s="315"/>
      <c r="M67" s="321"/>
      <c r="O67" s="349"/>
      <c r="P67" s="350"/>
      <c r="Q67" s="356">
        <f>Q27</f>
        <v>0</v>
      </c>
      <c r="R67" s="357"/>
      <c r="S67" s="357"/>
      <c r="T67" s="357"/>
      <c r="U67" s="357"/>
      <c r="V67" s="357"/>
      <c r="W67" s="357"/>
      <c r="X67" s="358"/>
    </row>
    <row r="68" spans="1:24" ht="13.5" customHeight="1">
      <c r="A68" s="324">
        <f>A28</f>
        <v>0</v>
      </c>
      <c r="B68" s="324"/>
      <c r="C68" s="324"/>
      <c r="D68" s="325">
        <f>D28</f>
        <v>0</v>
      </c>
      <c r="E68" s="326"/>
      <c r="F68" s="326"/>
      <c r="G68" s="326"/>
      <c r="H68" s="210">
        <f>H28</f>
        <v>0</v>
      </c>
      <c r="I68" s="329">
        <f>I28</f>
        <v>0</v>
      </c>
      <c r="J68" s="310">
        <f>J28</f>
        <v>0</v>
      </c>
      <c r="K68" s="312">
        <f>K28</f>
        <v>0</v>
      </c>
      <c r="L68" s="313"/>
      <c r="M68" s="320">
        <f>M28</f>
        <v>0</v>
      </c>
      <c r="O68" s="351"/>
      <c r="P68" s="352"/>
      <c r="Q68" s="359"/>
      <c r="R68" s="360"/>
      <c r="S68" s="360"/>
      <c r="T68" s="360"/>
      <c r="U68" s="360"/>
      <c r="V68" s="360"/>
      <c r="W68" s="360"/>
      <c r="X68" s="361"/>
    </row>
    <row r="69" spans="1:24" ht="13.5" customHeight="1">
      <c r="A69" s="324"/>
      <c r="B69" s="324"/>
      <c r="C69" s="324"/>
      <c r="D69" s="327"/>
      <c r="E69" s="328"/>
      <c r="F69" s="328"/>
      <c r="G69" s="328"/>
      <c r="H69" s="293"/>
      <c r="I69" s="330"/>
      <c r="J69" s="311"/>
      <c r="K69" s="314"/>
      <c r="L69" s="315"/>
      <c r="M69" s="322"/>
      <c r="O69" s="323" t="s">
        <v>19</v>
      </c>
      <c r="P69" s="209"/>
      <c r="Q69" s="209"/>
      <c r="R69" s="209"/>
      <c r="S69" s="209"/>
      <c r="T69" s="209"/>
      <c r="U69" s="209"/>
      <c r="V69" s="209"/>
      <c r="W69" s="209"/>
      <c r="X69" s="212"/>
    </row>
    <row r="70" spans="1:24" ht="27" hidden="1" customHeight="1">
      <c r="A70" s="56"/>
      <c r="B70" s="56"/>
      <c r="C70" s="56"/>
      <c r="D70" s="121"/>
      <c r="E70" s="122"/>
      <c r="F70" s="122"/>
      <c r="G70" s="122"/>
      <c r="H70" s="57"/>
      <c r="I70" s="60"/>
      <c r="J70" s="58"/>
      <c r="K70" s="14"/>
      <c r="L70" s="15"/>
      <c r="M70" s="117"/>
      <c r="O70" s="73"/>
      <c r="P70" s="74"/>
      <c r="Q70" s="74"/>
      <c r="R70" s="75"/>
      <c r="S70" s="76"/>
      <c r="T70" s="77"/>
      <c r="U70" s="77"/>
      <c r="V70" s="77"/>
      <c r="W70" s="77"/>
      <c r="X70" s="78"/>
    </row>
    <row r="71" spans="1:24" ht="13.5" customHeight="1">
      <c r="A71" s="324">
        <f>A31</f>
        <v>0</v>
      </c>
      <c r="B71" s="324"/>
      <c r="C71" s="324"/>
      <c r="D71" s="325">
        <f>D31</f>
        <v>0</v>
      </c>
      <c r="E71" s="326"/>
      <c r="F71" s="326"/>
      <c r="G71" s="326"/>
      <c r="H71" s="210">
        <f>H31</f>
        <v>0</v>
      </c>
      <c r="I71" s="329">
        <f>I31</f>
        <v>0</v>
      </c>
      <c r="J71" s="310">
        <f>J31</f>
        <v>0</v>
      </c>
      <c r="K71" s="312">
        <f>K31</f>
        <v>0</v>
      </c>
      <c r="L71" s="313"/>
      <c r="M71" s="320">
        <f>M31</f>
        <v>0</v>
      </c>
      <c r="O71" s="331" t="str">
        <f>O31</f>
        <v>当座預金</v>
      </c>
      <c r="P71" s="332"/>
      <c r="Q71" s="332"/>
      <c r="R71" s="333"/>
      <c r="S71" s="337" t="str">
        <f>S31</f>
        <v>１２３４５６７８</v>
      </c>
      <c r="T71" s="338"/>
      <c r="U71" s="338"/>
      <c r="V71" s="338"/>
      <c r="W71" s="338"/>
      <c r="X71" s="339"/>
    </row>
    <row r="72" spans="1:24" ht="13.5" customHeight="1">
      <c r="A72" s="324"/>
      <c r="B72" s="324"/>
      <c r="C72" s="324"/>
      <c r="D72" s="327"/>
      <c r="E72" s="328"/>
      <c r="F72" s="328"/>
      <c r="G72" s="328"/>
      <c r="H72" s="293"/>
      <c r="I72" s="330"/>
      <c r="J72" s="311"/>
      <c r="K72" s="314"/>
      <c r="L72" s="315"/>
      <c r="M72" s="321"/>
      <c r="O72" s="331"/>
      <c r="P72" s="332"/>
      <c r="Q72" s="332"/>
      <c r="R72" s="333"/>
      <c r="S72" s="337"/>
      <c r="T72" s="338"/>
      <c r="U72" s="338"/>
      <c r="V72" s="338"/>
      <c r="W72" s="338"/>
      <c r="X72" s="339"/>
    </row>
    <row r="73" spans="1:24" ht="13.5" customHeight="1">
      <c r="A73" s="324">
        <f>A33</f>
        <v>0</v>
      </c>
      <c r="B73" s="324"/>
      <c r="C73" s="324"/>
      <c r="D73" s="325">
        <f>D33</f>
        <v>0</v>
      </c>
      <c r="E73" s="326"/>
      <c r="F73" s="326"/>
      <c r="G73" s="326"/>
      <c r="H73" s="210">
        <f>H33</f>
        <v>0</v>
      </c>
      <c r="I73" s="329">
        <f>I33</f>
        <v>0</v>
      </c>
      <c r="J73" s="310">
        <f>J33</f>
        <v>0</v>
      </c>
      <c r="K73" s="312">
        <f>K33</f>
        <v>0</v>
      </c>
      <c r="L73" s="313"/>
      <c r="M73" s="320">
        <f>M33</f>
        <v>0</v>
      </c>
      <c r="O73" s="334"/>
      <c r="P73" s="335"/>
      <c r="Q73" s="335"/>
      <c r="R73" s="336"/>
      <c r="S73" s="340"/>
      <c r="T73" s="341"/>
      <c r="U73" s="341"/>
      <c r="V73" s="341"/>
      <c r="W73" s="341"/>
      <c r="X73" s="342"/>
    </row>
    <row r="74" spans="1:24" ht="13.5" customHeight="1">
      <c r="A74" s="324"/>
      <c r="B74" s="324"/>
      <c r="C74" s="324"/>
      <c r="D74" s="327"/>
      <c r="E74" s="328"/>
      <c r="F74" s="328"/>
      <c r="G74" s="328"/>
      <c r="H74" s="293"/>
      <c r="I74" s="330"/>
      <c r="J74" s="311"/>
      <c r="K74" s="314"/>
      <c r="L74" s="315"/>
      <c r="M74" s="321"/>
    </row>
    <row r="75" spans="1:24" ht="13.5" customHeight="1">
      <c r="A75" s="324">
        <f>A35</f>
        <v>0</v>
      </c>
      <c r="B75" s="324"/>
      <c r="C75" s="324"/>
      <c r="D75" s="325">
        <f>D35</f>
        <v>0</v>
      </c>
      <c r="E75" s="326"/>
      <c r="F75" s="326"/>
      <c r="G75" s="326"/>
      <c r="H75" s="210">
        <f>H35</f>
        <v>0</v>
      </c>
      <c r="I75" s="329">
        <f>I35</f>
        <v>0</v>
      </c>
      <c r="J75" s="310">
        <f>J35</f>
        <v>0</v>
      </c>
      <c r="K75" s="312">
        <f>K35</f>
        <v>0</v>
      </c>
      <c r="L75" s="313"/>
      <c r="M75" s="320">
        <f>M35</f>
        <v>0</v>
      </c>
    </row>
    <row r="76" spans="1:24" ht="13.5" customHeight="1">
      <c r="A76" s="324"/>
      <c r="B76" s="324"/>
      <c r="C76" s="324"/>
      <c r="D76" s="327"/>
      <c r="E76" s="328"/>
      <c r="F76" s="328"/>
      <c r="G76" s="328"/>
      <c r="H76" s="293"/>
      <c r="I76" s="330"/>
      <c r="J76" s="311"/>
      <c r="K76" s="314"/>
      <c r="L76" s="315"/>
      <c r="M76" s="321"/>
      <c r="O76" s="307"/>
      <c r="P76" s="307"/>
      <c r="Q76" s="307"/>
      <c r="R76" s="307"/>
      <c r="S76" s="307"/>
      <c r="T76" s="307"/>
      <c r="U76" s="307"/>
      <c r="V76" s="307"/>
      <c r="W76" s="307"/>
      <c r="X76" s="307"/>
    </row>
    <row r="77" spans="1:24" ht="13.5" customHeight="1">
      <c r="A77" s="181" t="s">
        <v>22</v>
      </c>
      <c r="B77" s="213"/>
      <c r="C77" s="213"/>
      <c r="D77" s="213"/>
      <c r="E77" s="213"/>
      <c r="F77" s="213"/>
      <c r="G77" s="213"/>
      <c r="H77" s="213"/>
      <c r="I77" s="213"/>
      <c r="J77" s="211"/>
      <c r="K77" s="312">
        <f>SUM(K60:K75)</f>
        <v>30000</v>
      </c>
      <c r="L77" s="313"/>
      <c r="M77" s="317">
        <f>M37</f>
        <v>0</v>
      </c>
      <c r="O77" s="308"/>
      <c r="P77" s="308"/>
      <c r="Q77" s="308"/>
      <c r="R77" s="308"/>
      <c r="S77" s="308"/>
      <c r="T77" s="308"/>
      <c r="U77" s="308"/>
      <c r="V77" s="308"/>
      <c r="W77" s="308"/>
      <c r="X77" s="308"/>
    </row>
    <row r="78" spans="1:24" ht="13.5" customHeight="1">
      <c r="A78" s="293"/>
      <c r="B78" s="292"/>
      <c r="C78" s="292"/>
      <c r="D78" s="292"/>
      <c r="E78" s="292"/>
      <c r="F78" s="292"/>
      <c r="G78" s="292"/>
      <c r="H78" s="292"/>
      <c r="I78" s="292"/>
      <c r="J78" s="316"/>
      <c r="K78" s="314"/>
      <c r="L78" s="315"/>
      <c r="M78" s="318"/>
      <c r="O78" s="309"/>
      <c r="P78" s="309"/>
      <c r="Q78" s="309"/>
      <c r="R78" s="309"/>
      <c r="S78" s="309"/>
      <c r="T78" s="309"/>
      <c r="U78" s="309"/>
      <c r="V78" s="309"/>
      <c r="W78" s="309"/>
      <c r="X78" s="309"/>
    </row>
    <row r="79" spans="1:24" ht="13.5" customHeight="1">
      <c r="A79" s="16"/>
      <c r="B79" s="16"/>
      <c r="C79" s="16"/>
      <c r="D79" s="16"/>
      <c r="E79" s="16"/>
      <c r="F79" s="16"/>
      <c r="G79" s="16"/>
      <c r="H79" s="16"/>
      <c r="I79" s="16"/>
      <c r="J79" s="16"/>
      <c r="K79" s="21"/>
      <c r="L79" s="21"/>
      <c r="M79" s="16"/>
      <c r="O79" s="7"/>
      <c r="P79" s="7"/>
      <c r="Q79" s="7"/>
      <c r="R79" s="7"/>
      <c r="S79" s="7"/>
      <c r="T79" s="7"/>
      <c r="U79" s="7"/>
      <c r="V79" s="7"/>
      <c r="W79" s="7"/>
      <c r="X79" s="7"/>
    </row>
    <row r="80" spans="1:24" ht="13.5" customHeight="1">
      <c r="A80" s="319" t="s">
        <v>142</v>
      </c>
      <c r="B80" s="319"/>
      <c r="C80" s="319"/>
    </row>
    <row r="81" spans="1:3" hidden="1">
      <c r="A81" s="7"/>
      <c r="B81" s="7"/>
      <c r="C81" s="7"/>
    </row>
  </sheetData>
  <sheetProtection sheet="1" objects="1" scenarios="1"/>
  <protectedRanges>
    <protectedRange sqref="L2:L3 L42:L43" name="範囲1"/>
    <protectedRange sqref="A80:C81" name="範囲1_1"/>
    <protectedRange sqref="K5:L6 A9:B10" name="範囲1_3"/>
  </protectedRanges>
  <dataConsolidate/>
  <mergeCells count="253">
    <mergeCell ref="U1:V1"/>
    <mergeCell ref="W1:X1"/>
    <mergeCell ref="I2:K3"/>
    <mergeCell ref="L2:L3"/>
    <mergeCell ref="A4:D5"/>
    <mergeCell ref="E4:E5"/>
    <mergeCell ref="G4:G5"/>
    <mergeCell ref="P4:Q4"/>
    <mergeCell ref="R4:X4"/>
    <mergeCell ref="I5:J6"/>
    <mergeCell ref="K5:L6"/>
    <mergeCell ref="Q7:R7"/>
    <mergeCell ref="A8:B8"/>
    <mergeCell ref="C8:C10"/>
    <mergeCell ref="D8:G10"/>
    <mergeCell ref="I8:I10"/>
    <mergeCell ref="J8:L8"/>
    <mergeCell ref="P8:W8"/>
    <mergeCell ref="A9:B10"/>
    <mergeCell ref="J9:L9"/>
    <mergeCell ref="X12:X14"/>
    <mergeCell ref="A13:C13"/>
    <mergeCell ref="D13:F13"/>
    <mergeCell ref="N13:N14"/>
    <mergeCell ref="O13:W14"/>
    <mergeCell ref="A14:C14"/>
    <mergeCell ref="D14:F14"/>
    <mergeCell ref="N9:N10"/>
    <mergeCell ref="O9:W10"/>
    <mergeCell ref="J10:L10"/>
    <mergeCell ref="N11:N12"/>
    <mergeCell ref="O11:W12"/>
    <mergeCell ref="A12:C12"/>
    <mergeCell ref="D12:F12"/>
    <mergeCell ref="A17:C17"/>
    <mergeCell ref="D17:F17"/>
    <mergeCell ref="A19:C19"/>
    <mergeCell ref="D19:G19"/>
    <mergeCell ref="K19:L19"/>
    <mergeCell ref="O19:X19"/>
    <mergeCell ref="A15:C15"/>
    <mergeCell ref="D15:F15"/>
    <mergeCell ref="P15:Q15"/>
    <mergeCell ref="S15:T15"/>
    <mergeCell ref="V15:W15"/>
    <mergeCell ref="A16:C16"/>
    <mergeCell ref="D16:F16"/>
    <mergeCell ref="P16:Q16"/>
    <mergeCell ref="S16:T16"/>
    <mergeCell ref="V16:W16"/>
    <mergeCell ref="M20:M21"/>
    <mergeCell ref="O20:R22"/>
    <mergeCell ref="S20:T22"/>
    <mergeCell ref="U20:W22"/>
    <mergeCell ref="X20:X22"/>
    <mergeCell ref="A22:C23"/>
    <mergeCell ref="D22:G23"/>
    <mergeCell ref="H22:H23"/>
    <mergeCell ref="I22:I23"/>
    <mergeCell ref="J22:J23"/>
    <mergeCell ref="A20:C21"/>
    <mergeCell ref="D20:G21"/>
    <mergeCell ref="H20:H21"/>
    <mergeCell ref="I20:I21"/>
    <mergeCell ref="J20:J21"/>
    <mergeCell ref="K20:L21"/>
    <mergeCell ref="K22:L23"/>
    <mergeCell ref="M22:M23"/>
    <mergeCell ref="O23:X23"/>
    <mergeCell ref="A24:C25"/>
    <mergeCell ref="D24:G25"/>
    <mergeCell ref="H24:H25"/>
    <mergeCell ref="I24:I25"/>
    <mergeCell ref="J24:J25"/>
    <mergeCell ref="K24:L25"/>
    <mergeCell ref="M24:M25"/>
    <mergeCell ref="O24:P24"/>
    <mergeCell ref="Q24:X24"/>
    <mergeCell ref="O25:P28"/>
    <mergeCell ref="Q25:X26"/>
    <mergeCell ref="A26:C27"/>
    <mergeCell ref="D26:G27"/>
    <mergeCell ref="H26:H27"/>
    <mergeCell ref="I26:I27"/>
    <mergeCell ref="J26:J27"/>
    <mergeCell ref="K26:L27"/>
    <mergeCell ref="M26:M27"/>
    <mergeCell ref="Q27:X28"/>
    <mergeCell ref="A28:C29"/>
    <mergeCell ref="D28:G29"/>
    <mergeCell ref="H28:H29"/>
    <mergeCell ref="I28:I29"/>
    <mergeCell ref="J28:J29"/>
    <mergeCell ref="K28:L29"/>
    <mergeCell ref="M28:M29"/>
    <mergeCell ref="O29:X29"/>
    <mergeCell ref="M31:M32"/>
    <mergeCell ref="O31:R33"/>
    <mergeCell ref="S31:X33"/>
    <mergeCell ref="A33:C34"/>
    <mergeCell ref="D33:G34"/>
    <mergeCell ref="H33:H34"/>
    <mergeCell ref="I33:I34"/>
    <mergeCell ref="J33:J34"/>
    <mergeCell ref="K33:L34"/>
    <mergeCell ref="M33:M34"/>
    <mergeCell ref="A31:C32"/>
    <mergeCell ref="D31:G32"/>
    <mergeCell ref="H31:H32"/>
    <mergeCell ref="I31:I32"/>
    <mergeCell ref="J31:J32"/>
    <mergeCell ref="K31:L32"/>
    <mergeCell ref="U41:V41"/>
    <mergeCell ref="W41:X41"/>
    <mergeCell ref="M35:M36"/>
    <mergeCell ref="O36:P38"/>
    <mergeCell ref="Q36:R38"/>
    <mergeCell ref="S36:T38"/>
    <mergeCell ref="U36:V38"/>
    <mergeCell ref="W36:X38"/>
    <mergeCell ref="A35:C36"/>
    <mergeCell ref="D35:G36"/>
    <mergeCell ref="H35:H36"/>
    <mergeCell ref="I35:I36"/>
    <mergeCell ref="J35:J36"/>
    <mergeCell ref="K35:L36"/>
    <mergeCell ref="I42:K43"/>
    <mergeCell ref="L42:L43"/>
    <mergeCell ref="A44:D45"/>
    <mergeCell ref="E44:E45"/>
    <mergeCell ref="G44:G45"/>
    <mergeCell ref="P44:Q44"/>
    <mergeCell ref="A37:J38"/>
    <mergeCell ref="K37:L38"/>
    <mergeCell ref="M37:M38"/>
    <mergeCell ref="A40:C40"/>
    <mergeCell ref="R44:X44"/>
    <mergeCell ref="I45:J46"/>
    <mergeCell ref="K45:L46"/>
    <mergeCell ref="Q47:R47"/>
    <mergeCell ref="A48:B48"/>
    <mergeCell ref="C48:C50"/>
    <mergeCell ref="D48:G50"/>
    <mergeCell ref="I48:I50"/>
    <mergeCell ref="J48:L48"/>
    <mergeCell ref="P48:W48"/>
    <mergeCell ref="X52:X54"/>
    <mergeCell ref="A53:C53"/>
    <mergeCell ref="D53:F53"/>
    <mergeCell ref="O53:W54"/>
    <mergeCell ref="A54:C54"/>
    <mergeCell ref="D54:F54"/>
    <mergeCell ref="A49:B50"/>
    <mergeCell ref="J49:L49"/>
    <mergeCell ref="O49:W50"/>
    <mergeCell ref="J50:L50"/>
    <mergeCell ref="O51:W52"/>
    <mergeCell ref="A52:C52"/>
    <mergeCell ref="D52:F52"/>
    <mergeCell ref="A57:C57"/>
    <mergeCell ref="D57:F57"/>
    <mergeCell ref="A59:C59"/>
    <mergeCell ref="D59:G59"/>
    <mergeCell ref="K59:L59"/>
    <mergeCell ref="O59:X59"/>
    <mergeCell ref="A55:C55"/>
    <mergeCell ref="D55:F55"/>
    <mergeCell ref="P55:Q55"/>
    <mergeCell ref="S55:T55"/>
    <mergeCell ref="V55:W55"/>
    <mergeCell ref="A56:C56"/>
    <mergeCell ref="D56:F56"/>
    <mergeCell ref="P56:Q56"/>
    <mergeCell ref="S56:T56"/>
    <mergeCell ref="V56:W56"/>
    <mergeCell ref="M60:M61"/>
    <mergeCell ref="O60:R62"/>
    <mergeCell ref="S60:T62"/>
    <mergeCell ref="U60:W62"/>
    <mergeCell ref="X60:X62"/>
    <mergeCell ref="A62:C63"/>
    <mergeCell ref="D62:G63"/>
    <mergeCell ref="H62:H63"/>
    <mergeCell ref="I62:I63"/>
    <mergeCell ref="J62:J63"/>
    <mergeCell ref="A60:C61"/>
    <mergeCell ref="D60:G61"/>
    <mergeCell ref="H60:H61"/>
    <mergeCell ref="I60:I61"/>
    <mergeCell ref="J60:J61"/>
    <mergeCell ref="K60:L61"/>
    <mergeCell ref="K62:L63"/>
    <mergeCell ref="M62:M63"/>
    <mergeCell ref="O63:X63"/>
    <mergeCell ref="A64:C65"/>
    <mergeCell ref="D64:G65"/>
    <mergeCell ref="H64:H65"/>
    <mergeCell ref="I64:I65"/>
    <mergeCell ref="J64:J65"/>
    <mergeCell ref="K64:L65"/>
    <mergeCell ref="M64:M65"/>
    <mergeCell ref="O64:P64"/>
    <mergeCell ref="Q64:X64"/>
    <mergeCell ref="O65:P68"/>
    <mergeCell ref="Q65:X66"/>
    <mergeCell ref="A66:C67"/>
    <mergeCell ref="D66:G67"/>
    <mergeCell ref="H66:H67"/>
    <mergeCell ref="I66:I67"/>
    <mergeCell ref="J66:J67"/>
    <mergeCell ref="K66:L67"/>
    <mergeCell ref="M66:M67"/>
    <mergeCell ref="Q67:X68"/>
    <mergeCell ref="A68:C69"/>
    <mergeCell ref="D68:G69"/>
    <mergeCell ref="H68:H69"/>
    <mergeCell ref="I68:I69"/>
    <mergeCell ref="J68:J69"/>
    <mergeCell ref="K68:L69"/>
    <mergeCell ref="M68:M69"/>
    <mergeCell ref="O69:X69"/>
    <mergeCell ref="W76:X78"/>
    <mergeCell ref="A75:C76"/>
    <mergeCell ref="D75:G76"/>
    <mergeCell ref="H75:H76"/>
    <mergeCell ref="I75:I76"/>
    <mergeCell ref="J75:J76"/>
    <mergeCell ref="K75:L76"/>
    <mergeCell ref="M71:M72"/>
    <mergeCell ref="O71:R73"/>
    <mergeCell ref="S71:X73"/>
    <mergeCell ref="A73:C74"/>
    <mergeCell ref="D73:G74"/>
    <mergeCell ref="H73:H74"/>
    <mergeCell ref="I73:I74"/>
    <mergeCell ref="J73:J74"/>
    <mergeCell ref="K73:L74"/>
    <mergeCell ref="M73:M74"/>
    <mergeCell ref="A71:C72"/>
    <mergeCell ref="D71:G72"/>
    <mergeCell ref="H71:H72"/>
    <mergeCell ref="I71:I72"/>
    <mergeCell ref="S76:T78"/>
    <mergeCell ref="U76:V78"/>
    <mergeCell ref="J71:J72"/>
    <mergeCell ref="K71:L72"/>
    <mergeCell ref="A77:J78"/>
    <mergeCell ref="K77:L78"/>
    <mergeCell ref="M77:M78"/>
    <mergeCell ref="A80:C80"/>
    <mergeCell ref="M75:M76"/>
    <mergeCell ref="O76:P78"/>
    <mergeCell ref="Q76:R78"/>
  </mergeCells>
  <phoneticPr fontId="12"/>
  <dataValidations count="5">
    <dataValidation type="list" allowBlank="1" showInputMessage="1" showErrorMessage="1" sqref="M22:M36" xr:uid="{C6B1214B-661B-49E7-963C-CCE80644A6D4}">
      <formula1>"10%,8％,非課税/不課税"</formula1>
    </dataValidation>
    <dataValidation type="list" allowBlank="1" showInputMessage="1" showErrorMessage="1" sqref="M20:M21" xr:uid="{51DB899F-6842-4801-9CD5-B32AECB2ED99}">
      <formula1>"10％,8％,非課税/不課税"</formula1>
    </dataValidation>
    <dataValidation type="list" allowBlank="1" showInputMessage="1" showErrorMessage="1" sqref="S20:T22 S60:T62" xr:uid="{8A530C37-A207-4C78-A480-EF19D0C4A428}">
      <formula1>"　　,銀行,金庫,組合,農業協同組合"</formula1>
    </dataValidation>
    <dataValidation type="list" allowBlank="1" showInputMessage="1" showErrorMessage="1" sqref="O71 O31" xr:uid="{BFC28770-6CD5-4456-A6DC-66EEFC065265}">
      <formula1>"　　　,当座預金,普通預金"</formula1>
    </dataValidation>
    <dataValidation imeMode="disabled" allowBlank="1" showInputMessage="1" showErrorMessage="1" sqref="R4 R44" xr:uid="{A0259E80-99F8-45CB-933E-F03D0B2523F1}"/>
  </dataValidations>
  <pageMargins left="0.70866141732283472" right="0.51181102362204722" top="0.74803149606299213" bottom="0.55118110236220474" header="0.31496062992125984" footer="0.31496062992125984"/>
  <pageSetup paperSize="9" orientation="landscape" r:id="rId1"/>
  <rowBreaks count="1" manualBreakCount="1">
    <brk id="80" max="23" man="1"/>
  </rowBreaks>
  <ignoredErrors>
    <ignoredError sqref="Q7" numberStoredAsText="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1760B-CBC9-4040-A9AB-47EADA1BD256}">
  <dimension ref="A1:X81"/>
  <sheetViews>
    <sheetView showZeros="0" view="pageBreakPreview" zoomScaleNormal="100" zoomScaleSheetLayoutView="100" workbookViewId="0">
      <selection activeCell="A4" sqref="A4:D5"/>
    </sheetView>
  </sheetViews>
  <sheetFormatPr baseColWidth="10" defaultColWidth="8.83203125" defaultRowHeight="14"/>
  <cols>
    <col min="1" max="1" width="5.6640625" customWidth="1"/>
    <col min="2" max="2" width="4.5" customWidth="1"/>
    <col min="3" max="3" width="8.1640625" customWidth="1"/>
    <col min="4" max="5" width="7.5" customWidth="1"/>
    <col min="6" max="6" width="6" customWidth="1"/>
    <col min="7" max="7" width="5.6640625" customWidth="1"/>
    <col min="8" max="8" width="6" customWidth="1"/>
    <col min="9" max="9" width="9.1640625" bestFit="1" customWidth="1"/>
    <col min="10" max="10" width="9.83203125" bestFit="1" customWidth="1"/>
    <col min="11" max="11" width="6.1640625" customWidth="1"/>
    <col min="12" max="12" width="5.6640625" customWidth="1"/>
    <col min="13" max="13" width="8.5" customWidth="1"/>
    <col min="14" max="14" width="8" customWidth="1"/>
    <col min="15" max="15" width="5" customWidth="1"/>
    <col min="16" max="17" width="2.5" customWidth="1"/>
    <col min="18" max="18" width="5.1640625" customWidth="1"/>
    <col min="19" max="19" width="2.5" customWidth="1"/>
    <col min="20" max="21" width="5" customWidth="1"/>
    <col min="22" max="23" width="2.5" customWidth="1"/>
    <col min="24" max="24" width="5" customWidth="1"/>
    <col min="25" max="25" width="5.83203125" customWidth="1"/>
  </cols>
  <sheetData>
    <row r="1" spans="1:24" ht="15">
      <c r="T1" s="151"/>
      <c r="U1" s="555" t="s">
        <v>105</v>
      </c>
      <c r="V1" s="555"/>
      <c r="W1" s="556"/>
      <c r="X1" s="556"/>
    </row>
    <row r="2" spans="1:24">
      <c r="I2" s="442" t="s">
        <v>10</v>
      </c>
      <c r="J2" s="443"/>
      <c r="K2" s="443"/>
      <c r="L2" s="445" t="s">
        <v>24</v>
      </c>
    </row>
    <row r="3" spans="1:24">
      <c r="I3" s="444"/>
      <c r="J3" s="444"/>
      <c r="K3" s="444"/>
      <c r="L3" s="446"/>
    </row>
    <row r="4" spans="1:24" ht="14.25" customHeight="1">
      <c r="A4" s="557" t="s">
        <v>161</v>
      </c>
      <c r="B4" s="557"/>
      <c r="C4" s="557"/>
      <c r="D4" s="557"/>
      <c r="E4" s="450" t="s">
        <v>9</v>
      </c>
      <c r="G4" s="450"/>
      <c r="P4" s="387" t="s">
        <v>15</v>
      </c>
      <c r="Q4" s="453"/>
      <c r="R4" s="559"/>
      <c r="S4" s="559"/>
      <c r="T4" s="559"/>
      <c r="U4" s="559"/>
      <c r="V4" s="559"/>
      <c r="W4" s="559"/>
      <c r="X4" s="560"/>
    </row>
    <row r="5" spans="1:24" ht="13.5" customHeight="1">
      <c r="A5" s="558"/>
      <c r="B5" s="558"/>
      <c r="C5" s="558"/>
      <c r="D5" s="558"/>
      <c r="E5" s="451"/>
      <c r="G5" s="452"/>
      <c r="I5" s="307" t="s">
        <v>51</v>
      </c>
      <c r="J5" s="307"/>
      <c r="K5" s="609"/>
      <c r="L5" s="610"/>
    </row>
    <row r="6" spans="1:24" ht="12" customHeight="1">
      <c r="I6" s="309"/>
      <c r="J6" s="309"/>
      <c r="K6" s="611"/>
      <c r="L6" s="612"/>
    </row>
    <row r="7" spans="1:24" ht="15">
      <c r="N7" s="1" t="s">
        <v>6</v>
      </c>
      <c r="O7" s="28"/>
      <c r="P7" s="2" t="s">
        <v>7</v>
      </c>
      <c r="Q7" s="545"/>
      <c r="R7" s="546"/>
      <c r="S7" s="3"/>
      <c r="T7" s="3"/>
      <c r="U7" s="3"/>
      <c r="V7" s="3"/>
      <c r="W7" s="3"/>
      <c r="X7" s="4"/>
    </row>
    <row r="8" spans="1:24" ht="13.5" customHeight="1">
      <c r="A8" s="426" t="s">
        <v>20</v>
      </c>
      <c r="B8" s="427"/>
      <c r="C8" s="428" t="s">
        <v>16</v>
      </c>
      <c r="D8" s="547"/>
      <c r="E8" s="548"/>
      <c r="F8" s="548"/>
      <c r="G8" s="549"/>
      <c r="I8" s="439"/>
      <c r="J8" s="414"/>
      <c r="K8" s="414"/>
      <c r="L8" s="414"/>
      <c r="N8" s="95" t="s">
        <v>67</v>
      </c>
      <c r="O8" s="96" t="s">
        <v>68</v>
      </c>
      <c r="P8" s="613"/>
      <c r="Q8" s="613"/>
      <c r="R8" s="613"/>
      <c r="S8" s="613"/>
      <c r="T8" s="613"/>
      <c r="U8" s="613"/>
      <c r="V8" s="613"/>
      <c r="W8" s="613"/>
      <c r="X8" s="6"/>
    </row>
    <row r="9" spans="1:24" ht="13.5" customHeight="1">
      <c r="A9" s="609"/>
      <c r="B9" s="610"/>
      <c r="C9" s="429"/>
      <c r="D9" s="603"/>
      <c r="E9" s="604"/>
      <c r="F9" s="604"/>
      <c r="G9" s="605"/>
      <c r="I9" s="439"/>
      <c r="J9" s="414"/>
      <c r="K9" s="414"/>
      <c r="L9" s="414"/>
      <c r="N9" s="537" t="s">
        <v>14</v>
      </c>
      <c r="O9" s="539"/>
      <c r="P9" s="540"/>
      <c r="Q9" s="540"/>
      <c r="R9" s="540"/>
      <c r="S9" s="540"/>
      <c r="T9" s="540"/>
      <c r="U9" s="540"/>
      <c r="V9" s="540"/>
      <c r="W9" s="540"/>
      <c r="X9" s="6"/>
    </row>
    <row r="10" spans="1:24" ht="13.5" customHeight="1">
      <c r="A10" s="611"/>
      <c r="B10" s="612"/>
      <c r="C10" s="430"/>
      <c r="D10" s="606"/>
      <c r="E10" s="607"/>
      <c r="F10" s="607"/>
      <c r="G10" s="608"/>
      <c r="I10" s="439"/>
      <c r="J10" s="414"/>
      <c r="K10" s="414"/>
      <c r="L10" s="414"/>
      <c r="N10" s="538"/>
      <c r="O10" s="541"/>
      <c r="P10" s="541"/>
      <c r="Q10" s="541"/>
      <c r="R10" s="541"/>
      <c r="S10" s="541"/>
      <c r="T10" s="541"/>
      <c r="U10" s="541"/>
      <c r="V10" s="541"/>
      <c r="W10" s="541"/>
      <c r="X10" s="6"/>
    </row>
    <row r="11" spans="1:24" ht="13.5" customHeight="1">
      <c r="N11" s="532" t="s">
        <v>12</v>
      </c>
      <c r="O11" s="542"/>
      <c r="P11" s="543"/>
      <c r="Q11" s="543"/>
      <c r="R11" s="543"/>
      <c r="S11" s="543"/>
      <c r="T11" s="543"/>
      <c r="U11" s="543"/>
      <c r="V11" s="543"/>
      <c r="W11" s="543"/>
      <c r="X11" s="6"/>
    </row>
    <row r="12" spans="1:24" ht="15" customHeight="1">
      <c r="A12" s="405" t="s">
        <v>81</v>
      </c>
      <c r="B12" s="406"/>
      <c r="C12" s="407"/>
      <c r="D12" s="579">
        <f>SUMIF(M20:M36,0.1,K20:K36)</f>
        <v>0</v>
      </c>
      <c r="E12" s="580"/>
      <c r="F12" s="581"/>
      <c r="G12" s="17"/>
      <c r="N12" s="533"/>
      <c r="O12" s="544"/>
      <c r="P12" s="544"/>
      <c r="Q12" s="544"/>
      <c r="R12" s="544"/>
      <c r="S12" s="544"/>
      <c r="T12" s="544"/>
      <c r="U12" s="544"/>
      <c r="V12" s="544"/>
      <c r="W12" s="544"/>
      <c r="X12" s="400" t="s">
        <v>11</v>
      </c>
    </row>
    <row r="13" spans="1:24" ht="15" customHeight="1">
      <c r="A13" s="391" t="s">
        <v>80</v>
      </c>
      <c r="B13" s="392"/>
      <c r="C13" s="393"/>
      <c r="D13" s="582">
        <f>D12*0.1</f>
        <v>0</v>
      </c>
      <c r="E13" s="583"/>
      <c r="F13" s="584"/>
      <c r="G13" s="17"/>
      <c r="N13" s="532" t="s">
        <v>13</v>
      </c>
      <c r="O13" s="534"/>
      <c r="P13" s="535"/>
      <c r="Q13" s="535"/>
      <c r="R13" s="535"/>
      <c r="S13" s="535"/>
      <c r="T13" s="535"/>
      <c r="U13" s="535"/>
      <c r="V13" s="535"/>
      <c r="W13" s="535"/>
      <c r="X13" s="400"/>
    </row>
    <row r="14" spans="1:24" ht="15" customHeight="1">
      <c r="A14" s="405" t="s">
        <v>157</v>
      </c>
      <c r="B14" s="406"/>
      <c r="C14" s="407"/>
      <c r="D14" s="579">
        <f>SUMIF(M20:M36,0.08,K20:K36)</f>
        <v>0</v>
      </c>
      <c r="E14" s="580"/>
      <c r="F14" s="581"/>
      <c r="G14" s="18"/>
      <c r="N14" s="533"/>
      <c r="O14" s="536"/>
      <c r="P14" s="536"/>
      <c r="Q14" s="536"/>
      <c r="R14" s="536"/>
      <c r="S14" s="536"/>
      <c r="T14" s="536"/>
      <c r="U14" s="536"/>
      <c r="V14" s="536"/>
      <c r="W14" s="536"/>
      <c r="X14" s="400"/>
    </row>
    <row r="15" spans="1:24" ht="15" customHeight="1">
      <c r="A15" s="391" t="s">
        <v>80</v>
      </c>
      <c r="B15" s="392"/>
      <c r="C15" s="393"/>
      <c r="D15" s="582">
        <f>D14*0.08</f>
        <v>0</v>
      </c>
      <c r="E15" s="583"/>
      <c r="F15" s="584"/>
      <c r="G15" s="18"/>
      <c r="N15" s="5"/>
      <c r="O15" s="84" t="s">
        <v>8</v>
      </c>
      <c r="P15" s="530"/>
      <c r="Q15" s="530"/>
      <c r="R15" s="85" t="s">
        <v>7</v>
      </c>
      <c r="S15" s="530"/>
      <c r="T15" s="530"/>
      <c r="U15" s="85" t="s">
        <v>7</v>
      </c>
      <c r="V15" s="530"/>
      <c r="W15" s="530"/>
      <c r="X15" s="6"/>
    </row>
    <row r="16" spans="1:24" ht="15" customHeight="1">
      <c r="A16" s="381" t="s">
        <v>82</v>
      </c>
      <c r="B16" s="394"/>
      <c r="C16" s="395"/>
      <c r="D16" s="585">
        <f>SUMIF(M20:M36,"非課税/不課税",K20:K36)</f>
        <v>0</v>
      </c>
      <c r="E16" s="586"/>
      <c r="F16" s="587"/>
      <c r="G16" s="18"/>
      <c r="N16" s="8"/>
      <c r="O16" s="13" t="s">
        <v>5</v>
      </c>
      <c r="P16" s="531"/>
      <c r="Q16" s="531"/>
      <c r="R16" s="9" t="s">
        <v>7</v>
      </c>
      <c r="S16" s="531"/>
      <c r="T16" s="531"/>
      <c r="U16" s="9" t="s">
        <v>7</v>
      </c>
      <c r="V16" s="531"/>
      <c r="W16" s="531"/>
      <c r="X16" s="10"/>
    </row>
    <row r="17" spans="1:24" ht="30" customHeight="1">
      <c r="A17" s="381" t="s">
        <v>84</v>
      </c>
      <c r="B17" s="382"/>
      <c r="C17" s="383"/>
      <c r="D17" s="588">
        <f>SUM(D12:F16)</f>
        <v>0</v>
      </c>
      <c r="E17" s="589"/>
      <c r="F17" s="590"/>
      <c r="G17" s="18"/>
    </row>
    <row r="18" spans="1:24" ht="12" customHeight="1"/>
    <row r="19" spans="1:24" ht="16" customHeight="1">
      <c r="A19" s="387" t="s">
        <v>21</v>
      </c>
      <c r="B19" s="388"/>
      <c r="C19" s="389"/>
      <c r="D19" s="208" t="s">
        <v>0</v>
      </c>
      <c r="E19" s="209"/>
      <c r="F19" s="209"/>
      <c r="G19" s="212"/>
      <c r="H19" s="11" t="s">
        <v>1</v>
      </c>
      <c r="I19" s="11" t="s">
        <v>2</v>
      </c>
      <c r="J19" s="11" t="s">
        <v>3</v>
      </c>
      <c r="K19" s="390" t="s">
        <v>4</v>
      </c>
      <c r="L19" s="390"/>
      <c r="M19" s="11" t="s">
        <v>83</v>
      </c>
      <c r="O19" s="323" t="s">
        <v>17</v>
      </c>
      <c r="P19" s="209"/>
      <c r="Q19" s="209"/>
      <c r="R19" s="209"/>
      <c r="S19" s="209"/>
      <c r="T19" s="209"/>
      <c r="U19" s="209"/>
      <c r="V19" s="209"/>
      <c r="W19" s="209"/>
      <c r="X19" s="212"/>
    </row>
    <row r="20" spans="1:24" ht="13.5" customHeight="1">
      <c r="A20" s="460"/>
      <c r="B20" s="460"/>
      <c r="C20" s="460"/>
      <c r="D20" s="461"/>
      <c r="E20" s="462"/>
      <c r="F20" s="462"/>
      <c r="G20" s="462"/>
      <c r="H20" s="465"/>
      <c r="I20" s="467"/>
      <c r="J20" s="469"/>
      <c r="K20" s="591">
        <f>I20*J20</f>
        <v>0</v>
      </c>
      <c r="L20" s="592"/>
      <c r="M20" s="458"/>
      <c r="O20" s="509"/>
      <c r="P20" s="510"/>
      <c r="Q20" s="510"/>
      <c r="R20" s="510"/>
      <c r="S20" s="515"/>
      <c r="T20" s="516"/>
      <c r="U20" s="521"/>
      <c r="V20" s="510"/>
      <c r="W20" s="510"/>
      <c r="X20" s="375" t="s">
        <v>18</v>
      </c>
    </row>
    <row r="21" spans="1:24" ht="13.5" customHeight="1">
      <c r="A21" s="460"/>
      <c r="B21" s="460"/>
      <c r="C21" s="460"/>
      <c r="D21" s="463"/>
      <c r="E21" s="464"/>
      <c r="F21" s="464"/>
      <c r="G21" s="464"/>
      <c r="H21" s="466"/>
      <c r="I21" s="468"/>
      <c r="J21" s="470"/>
      <c r="K21" s="593"/>
      <c r="L21" s="594"/>
      <c r="M21" s="459"/>
      <c r="O21" s="511"/>
      <c r="P21" s="512"/>
      <c r="Q21" s="512"/>
      <c r="R21" s="512"/>
      <c r="S21" s="517"/>
      <c r="T21" s="518"/>
      <c r="U21" s="512"/>
      <c r="V21" s="512"/>
      <c r="W21" s="512"/>
      <c r="X21" s="376"/>
    </row>
    <row r="22" spans="1:24" ht="13.5" customHeight="1">
      <c r="A22" s="460"/>
      <c r="B22" s="460"/>
      <c r="C22" s="460"/>
      <c r="D22" s="461"/>
      <c r="E22" s="462"/>
      <c r="F22" s="462"/>
      <c r="G22" s="462"/>
      <c r="H22" s="522"/>
      <c r="I22" s="467"/>
      <c r="J22" s="469"/>
      <c r="K22" s="591">
        <f>I22*J22</f>
        <v>0</v>
      </c>
      <c r="L22" s="592"/>
      <c r="M22" s="458"/>
      <c r="O22" s="513"/>
      <c r="P22" s="514"/>
      <c r="Q22" s="514"/>
      <c r="R22" s="514"/>
      <c r="S22" s="519"/>
      <c r="T22" s="520"/>
      <c r="U22" s="514"/>
      <c r="V22" s="514"/>
      <c r="W22" s="514"/>
      <c r="X22" s="377"/>
    </row>
    <row r="23" spans="1:24" ht="13.5" customHeight="1">
      <c r="A23" s="460"/>
      <c r="B23" s="460"/>
      <c r="C23" s="460"/>
      <c r="D23" s="463"/>
      <c r="E23" s="464"/>
      <c r="F23" s="464"/>
      <c r="G23" s="464"/>
      <c r="H23" s="523"/>
      <c r="I23" s="468"/>
      <c r="J23" s="470"/>
      <c r="K23" s="593"/>
      <c r="L23" s="594"/>
      <c r="M23" s="459"/>
      <c r="O23" s="378" t="s">
        <v>58</v>
      </c>
      <c r="P23" s="379"/>
      <c r="Q23" s="379"/>
      <c r="R23" s="379"/>
      <c r="S23" s="379"/>
      <c r="T23" s="379"/>
      <c r="U23" s="379"/>
      <c r="V23" s="379"/>
      <c r="W23" s="379"/>
      <c r="X23" s="380"/>
    </row>
    <row r="24" spans="1:24" ht="13.5" customHeight="1">
      <c r="A24" s="460"/>
      <c r="B24" s="460"/>
      <c r="C24" s="460"/>
      <c r="D24" s="461"/>
      <c r="E24" s="462"/>
      <c r="F24" s="462"/>
      <c r="G24" s="462"/>
      <c r="H24" s="465"/>
      <c r="I24" s="467"/>
      <c r="J24" s="469"/>
      <c r="K24" s="591">
        <f>I24*J24</f>
        <v>0</v>
      </c>
      <c r="L24" s="592"/>
      <c r="M24" s="485"/>
      <c r="O24" s="486" t="s">
        <v>59</v>
      </c>
      <c r="P24" s="487"/>
      <c r="Q24" s="488"/>
      <c r="R24" s="489"/>
      <c r="S24" s="489"/>
      <c r="T24" s="489"/>
      <c r="U24" s="489"/>
      <c r="V24" s="489"/>
      <c r="W24" s="489"/>
      <c r="X24" s="490"/>
    </row>
    <row r="25" spans="1:24" ht="13.5" customHeight="1">
      <c r="A25" s="460"/>
      <c r="B25" s="460"/>
      <c r="C25" s="460"/>
      <c r="D25" s="463"/>
      <c r="E25" s="464"/>
      <c r="F25" s="464"/>
      <c r="G25" s="464"/>
      <c r="H25" s="466"/>
      <c r="I25" s="468"/>
      <c r="J25" s="470"/>
      <c r="K25" s="593"/>
      <c r="L25" s="594"/>
      <c r="M25" s="459"/>
      <c r="O25" s="491" t="s">
        <v>60</v>
      </c>
      <c r="P25" s="492"/>
      <c r="Q25" s="497"/>
      <c r="R25" s="498"/>
      <c r="S25" s="498"/>
      <c r="T25" s="498"/>
      <c r="U25" s="498"/>
      <c r="V25" s="498"/>
      <c r="W25" s="498"/>
      <c r="X25" s="499"/>
    </row>
    <row r="26" spans="1:24" ht="13.5" customHeight="1">
      <c r="A26" s="460"/>
      <c r="B26" s="460"/>
      <c r="C26" s="460"/>
      <c r="D26" s="461"/>
      <c r="E26" s="462"/>
      <c r="F26" s="462"/>
      <c r="G26" s="462"/>
      <c r="H26" s="465"/>
      <c r="I26" s="467"/>
      <c r="J26" s="469"/>
      <c r="K26" s="591">
        <f>I26*J26</f>
        <v>0</v>
      </c>
      <c r="L26" s="592"/>
      <c r="M26" s="485"/>
      <c r="O26" s="493"/>
      <c r="P26" s="494"/>
      <c r="Q26" s="500"/>
      <c r="R26" s="501"/>
      <c r="S26" s="501"/>
      <c r="T26" s="501"/>
      <c r="U26" s="501"/>
      <c r="V26" s="501"/>
      <c r="W26" s="501"/>
      <c r="X26" s="502"/>
    </row>
    <row r="27" spans="1:24" ht="13.5" customHeight="1">
      <c r="A27" s="460"/>
      <c r="B27" s="460"/>
      <c r="C27" s="460"/>
      <c r="D27" s="463"/>
      <c r="E27" s="464"/>
      <c r="F27" s="464"/>
      <c r="G27" s="464"/>
      <c r="H27" s="466"/>
      <c r="I27" s="468"/>
      <c r="J27" s="470"/>
      <c r="K27" s="593"/>
      <c r="L27" s="594"/>
      <c r="M27" s="459"/>
      <c r="O27" s="493"/>
      <c r="P27" s="494"/>
      <c r="Q27" s="503"/>
      <c r="R27" s="504"/>
      <c r="S27" s="504"/>
      <c r="T27" s="504"/>
      <c r="U27" s="504"/>
      <c r="V27" s="504"/>
      <c r="W27" s="504"/>
      <c r="X27" s="505"/>
    </row>
    <row r="28" spans="1:24" ht="13.5" customHeight="1">
      <c r="A28" s="460"/>
      <c r="B28" s="460"/>
      <c r="C28" s="460"/>
      <c r="D28" s="461"/>
      <c r="E28" s="462"/>
      <c r="F28" s="462"/>
      <c r="G28" s="462"/>
      <c r="H28" s="465"/>
      <c r="I28" s="467"/>
      <c r="J28" s="469"/>
      <c r="K28" s="591">
        <f>I28*J28</f>
        <v>0</v>
      </c>
      <c r="L28" s="592"/>
      <c r="M28" s="458"/>
      <c r="O28" s="495"/>
      <c r="P28" s="496"/>
      <c r="Q28" s="506"/>
      <c r="R28" s="507"/>
      <c r="S28" s="507"/>
      <c r="T28" s="507"/>
      <c r="U28" s="507"/>
      <c r="V28" s="507"/>
      <c r="W28" s="507"/>
      <c r="X28" s="508"/>
    </row>
    <row r="29" spans="1:24" ht="13.5" customHeight="1">
      <c r="A29" s="460"/>
      <c r="B29" s="460"/>
      <c r="C29" s="460"/>
      <c r="D29" s="463"/>
      <c r="E29" s="464"/>
      <c r="F29" s="464"/>
      <c r="G29" s="464"/>
      <c r="H29" s="466"/>
      <c r="I29" s="468"/>
      <c r="J29" s="470"/>
      <c r="K29" s="593"/>
      <c r="L29" s="594"/>
      <c r="M29" s="471"/>
      <c r="O29" s="323" t="s">
        <v>19</v>
      </c>
      <c r="P29" s="209"/>
      <c r="Q29" s="209"/>
      <c r="R29" s="209"/>
      <c r="S29" s="209"/>
      <c r="T29" s="209"/>
      <c r="U29" s="209"/>
      <c r="V29" s="209"/>
      <c r="W29" s="209"/>
      <c r="X29" s="212"/>
    </row>
    <row r="30" spans="1:24" ht="27" hidden="1" customHeight="1">
      <c r="A30" s="23"/>
      <c r="B30" s="23"/>
      <c r="C30" s="23"/>
      <c r="D30" s="119"/>
      <c r="E30" s="120"/>
      <c r="F30" s="120"/>
      <c r="G30" s="120"/>
      <c r="H30" s="22"/>
      <c r="I30" s="59"/>
      <c r="J30" s="52"/>
      <c r="K30" s="179"/>
      <c r="L30" s="180"/>
      <c r="M30" s="116"/>
      <c r="O30" s="157"/>
      <c r="P30" s="158"/>
      <c r="Q30" s="158"/>
      <c r="R30" s="159"/>
      <c r="S30" s="160"/>
      <c r="T30" s="161"/>
      <c r="U30" s="161"/>
      <c r="V30" s="161"/>
      <c r="W30" s="161"/>
      <c r="X30" s="162"/>
    </row>
    <row r="31" spans="1:24" ht="13.5" customHeight="1">
      <c r="A31" s="484"/>
      <c r="B31" s="460"/>
      <c r="C31" s="460"/>
      <c r="D31" s="461"/>
      <c r="E31" s="462"/>
      <c r="F31" s="462"/>
      <c r="G31" s="462"/>
      <c r="H31" s="465"/>
      <c r="I31" s="467"/>
      <c r="J31" s="469"/>
      <c r="K31" s="591">
        <f>I31*J31</f>
        <v>0</v>
      </c>
      <c r="L31" s="592"/>
      <c r="M31" s="458"/>
      <c r="O31" s="472"/>
      <c r="P31" s="473"/>
      <c r="Q31" s="473"/>
      <c r="R31" s="474"/>
      <c r="S31" s="478"/>
      <c r="T31" s="479"/>
      <c r="U31" s="479"/>
      <c r="V31" s="479"/>
      <c r="W31" s="479"/>
      <c r="X31" s="480"/>
    </row>
    <row r="32" spans="1:24" ht="13.5" customHeight="1">
      <c r="A32" s="460"/>
      <c r="B32" s="460"/>
      <c r="C32" s="460"/>
      <c r="D32" s="463"/>
      <c r="E32" s="464"/>
      <c r="F32" s="464"/>
      <c r="G32" s="464"/>
      <c r="H32" s="466"/>
      <c r="I32" s="468"/>
      <c r="J32" s="470"/>
      <c r="K32" s="593"/>
      <c r="L32" s="594"/>
      <c r="M32" s="459"/>
      <c r="O32" s="472"/>
      <c r="P32" s="473"/>
      <c r="Q32" s="473"/>
      <c r="R32" s="474"/>
      <c r="S32" s="478"/>
      <c r="T32" s="479"/>
      <c r="U32" s="479"/>
      <c r="V32" s="479"/>
      <c r="W32" s="479"/>
      <c r="X32" s="480"/>
    </row>
    <row r="33" spans="1:24" ht="13.5" customHeight="1">
      <c r="A33" s="460"/>
      <c r="B33" s="460"/>
      <c r="C33" s="460"/>
      <c r="D33" s="461"/>
      <c r="E33" s="462"/>
      <c r="F33" s="462"/>
      <c r="G33" s="462"/>
      <c r="H33" s="465"/>
      <c r="I33" s="467"/>
      <c r="J33" s="469"/>
      <c r="K33" s="591">
        <f>I33*J33</f>
        <v>0</v>
      </c>
      <c r="L33" s="592"/>
      <c r="M33" s="458"/>
      <c r="O33" s="475"/>
      <c r="P33" s="476"/>
      <c r="Q33" s="476"/>
      <c r="R33" s="477"/>
      <c r="S33" s="481"/>
      <c r="T33" s="482"/>
      <c r="U33" s="482"/>
      <c r="V33" s="482"/>
      <c r="W33" s="482"/>
      <c r="X33" s="483"/>
    </row>
    <row r="34" spans="1:24" ht="13.5" customHeight="1">
      <c r="A34" s="460"/>
      <c r="B34" s="460"/>
      <c r="C34" s="460"/>
      <c r="D34" s="463"/>
      <c r="E34" s="464"/>
      <c r="F34" s="464"/>
      <c r="G34" s="464"/>
      <c r="H34" s="466"/>
      <c r="I34" s="468"/>
      <c r="J34" s="470"/>
      <c r="K34" s="593"/>
      <c r="L34" s="594"/>
      <c r="M34" s="459"/>
    </row>
    <row r="35" spans="1:24" ht="13.5" customHeight="1">
      <c r="A35" s="460"/>
      <c r="B35" s="460"/>
      <c r="C35" s="460"/>
      <c r="D35" s="461"/>
      <c r="E35" s="462"/>
      <c r="F35" s="462"/>
      <c r="G35" s="462"/>
      <c r="H35" s="465"/>
      <c r="I35" s="467"/>
      <c r="J35" s="469"/>
      <c r="K35" s="591">
        <f>I35*J35</f>
        <v>0</v>
      </c>
      <c r="L35" s="592"/>
      <c r="M35" s="458"/>
    </row>
    <row r="36" spans="1:24" ht="13.5" customHeight="1">
      <c r="A36" s="460"/>
      <c r="B36" s="460"/>
      <c r="C36" s="460"/>
      <c r="D36" s="463"/>
      <c r="E36" s="464"/>
      <c r="F36" s="464"/>
      <c r="G36" s="464"/>
      <c r="H36" s="466"/>
      <c r="I36" s="468"/>
      <c r="J36" s="470"/>
      <c r="K36" s="593"/>
      <c r="L36" s="594"/>
      <c r="M36" s="459"/>
      <c r="O36" s="307"/>
      <c r="P36" s="307"/>
      <c r="Q36" s="307"/>
      <c r="R36" s="307"/>
      <c r="S36" s="307"/>
      <c r="T36" s="307"/>
      <c r="U36" s="307"/>
      <c r="V36" s="307"/>
      <c r="W36" s="307"/>
      <c r="X36" s="307"/>
    </row>
    <row r="37" spans="1:24" ht="13.5" customHeight="1">
      <c r="A37" s="181" t="s">
        <v>22</v>
      </c>
      <c r="B37" s="213"/>
      <c r="C37" s="213"/>
      <c r="D37" s="213"/>
      <c r="E37" s="213"/>
      <c r="F37" s="213"/>
      <c r="G37" s="213"/>
      <c r="H37" s="213"/>
      <c r="I37" s="213"/>
      <c r="J37" s="211"/>
      <c r="K37" s="591">
        <f>SUM(K20:K35)</f>
        <v>0</v>
      </c>
      <c r="L37" s="592"/>
      <c r="M37" s="454"/>
      <c r="O37" s="308"/>
      <c r="P37" s="308"/>
      <c r="Q37" s="308"/>
      <c r="R37" s="308"/>
      <c r="S37" s="308"/>
      <c r="T37" s="308"/>
      <c r="U37" s="308"/>
      <c r="V37" s="308"/>
      <c r="W37" s="308"/>
      <c r="X37" s="308"/>
    </row>
    <row r="38" spans="1:24" ht="13.5" customHeight="1">
      <c r="A38" s="293"/>
      <c r="B38" s="292"/>
      <c r="C38" s="292"/>
      <c r="D38" s="292"/>
      <c r="E38" s="292"/>
      <c r="F38" s="292"/>
      <c r="G38" s="292"/>
      <c r="H38" s="292"/>
      <c r="I38" s="292"/>
      <c r="J38" s="316"/>
      <c r="K38" s="593"/>
      <c r="L38" s="594"/>
      <c r="M38" s="455"/>
      <c r="O38" s="309"/>
      <c r="P38" s="309"/>
      <c r="Q38" s="309"/>
      <c r="R38" s="309"/>
      <c r="S38" s="309"/>
      <c r="T38" s="309"/>
      <c r="U38" s="309"/>
      <c r="V38" s="309"/>
      <c r="W38" s="309"/>
      <c r="X38" s="309"/>
    </row>
    <row r="39" spans="1:24" ht="13.5" customHeight="1">
      <c r="A39" s="16"/>
      <c r="B39" s="16"/>
      <c r="C39" s="16"/>
      <c r="D39" s="16"/>
      <c r="E39" s="16"/>
      <c r="F39" s="16"/>
      <c r="G39" s="16"/>
      <c r="H39" s="16"/>
      <c r="I39" s="16"/>
      <c r="J39" s="16"/>
      <c r="K39" s="21"/>
      <c r="L39" s="21"/>
      <c r="M39" s="19"/>
      <c r="O39" s="7"/>
      <c r="P39" s="7"/>
      <c r="Q39" s="7"/>
      <c r="R39" s="7"/>
      <c r="S39" s="7"/>
      <c r="T39" s="7"/>
      <c r="U39" s="7"/>
      <c r="V39" s="7"/>
      <c r="W39" s="7"/>
      <c r="X39" s="7"/>
    </row>
    <row r="40" spans="1:24" ht="13.5" customHeight="1">
      <c r="A40" s="319" t="s">
        <v>23</v>
      </c>
      <c r="B40" s="319"/>
      <c r="C40" s="319"/>
    </row>
    <row r="41" spans="1:24">
      <c r="T41" s="134">
        <f>T1</f>
        <v>0</v>
      </c>
      <c r="U41" s="456" t="str">
        <f>U1</f>
        <v>No.</v>
      </c>
      <c r="V41" s="456"/>
      <c r="W41" s="457">
        <f>W1</f>
        <v>0</v>
      </c>
      <c r="X41" s="457"/>
    </row>
    <row r="42" spans="1:24">
      <c r="I42" s="442" t="s">
        <v>10</v>
      </c>
      <c r="J42" s="443"/>
      <c r="K42" s="443"/>
      <c r="L42" s="445"/>
    </row>
    <row r="43" spans="1:24">
      <c r="I43" s="444"/>
      <c r="J43" s="444"/>
      <c r="K43" s="444"/>
      <c r="L43" s="446"/>
    </row>
    <row r="44" spans="1:24" ht="14.25" customHeight="1">
      <c r="A44" s="447" t="str">
        <f>A4</f>
        <v>有限会社  雄 志 建 設</v>
      </c>
      <c r="B44" s="448"/>
      <c r="C44" s="448"/>
      <c r="D44" s="448"/>
      <c r="E44" s="450" t="s">
        <v>9</v>
      </c>
      <c r="G44" s="450"/>
      <c r="P44" s="387" t="s">
        <v>15</v>
      </c>
      <c r="Q44" s="453"/>
      <c r="R44" s="422">
        <f>R4</f>
        <v>0</v>
      </c>
      <c r="S44" s="422"/>
      <c r="T44" s="422"/>
      <c r="U44" s="422"/>
      <c r="V44" s="422"/>
      <c r="W44" s="422"/>
      <c r="X44" s="423"/>
    </row>
    <row r="45" spans="1:24" ht="13.5" customHeight="1">
      <c r="A45" s="449"/>
      <c r="B45" s="449"/>
      <c r="C45" s="449"/>
      <c r="D45" s="449"/>
      <c r="E45" s="451"/>
      <c r="G45" s="452"/>
      <c r="I45" s="307" t="s">
        <v>51</v>
      </c>
      <c r="J45" s="307"/>
      <c r="K45" s="312">
        <f>K5</f>
        <v>0</v>
      </c>
      <c r="L45" s="313"/>
    </row>
    <row r="46" spans="1:24" ht="12" customHeight="1">
      <c r="I46" s="309"/>
      <c r="J46" s="309"/>
      <c r="K46" s="314"/>
      <c r="L46" s="315"/>
    </row>
    <row r="47" spans="1:24" ht="15">
      <c r="N47" s="1" t="s">
        <v>6</v>
      </c>
      <c r="O47" s="20">
        <f>O7</f>
        <v>0</v>
      </c>
      <c r="P47" s="2" t="s">
        <v>7</v>
      </c>
      <c r="Q47" s="424">
        <f>Q7</f>
        <v>0</v>
      </c>
      <c r="R47" s="425"/>
      <c r="S47" s="3"/>
      <c r="T47" s="3"/>
      <c r="U47" s="3"/>
      <c r="V47" s="3"/>
      <c r="W47" s="3"/>
      <c r="X47" s="4"/>
    </row>
    <row r="48" spans="1:24" ht="13.5" customHeight="1">
      <c r="A48" s="426" t="s">
        <v>20</v>
      </c>
      <c r="B48" s="427"/>
      <c r="C48" s="428" t="s">
        <v>16</v>
      </c>
      <c r="D48" s="431">
        <f>D8</f>
        <v>0</v>
      </c>
      <c r="E48" s="432"/>
      <c r="F48" s="432"/>
      <c r="G48" s="433"/>
      <c r="I48" s="439"/>
      <c r="J48" s="414"/>
      <c r="K48" s="414"/>
      <c r="L48" s="414"/>
      <c r="N48" s="5" t="s">
        <v>67</v>
      </c>
      <c r="O48" s="54" t="s">
        <v>96</v>
      </c>
      <c r="P48" s="440">
        <f>P8</f>
        <v>0</v>
      </c>
      <c r="Q48" s="441"/>
      <c r="R48" s="441"/>
      <c r="S48" s="441"/>
      <c r="T48" s="441"/>
      <c r="U48" s="441"/>
      <c r="V48" s="441"/>
      <c r="W48" s="441"/>
      <c r="X48" s="6"/>
    </row>
    <row r="49" spans="1:24" ht="13.5" customHeight="1">
      <c r="A49" s="411">
        <f>A9</f>
        <v>0</v>
      </c>
      <c r="B49" s="412"/>
      <c r="C49" s="429"/>
      <c r="D49" s="434"/>
      <c r="E49" s="414"/>
      <c r="F49" s="414"/>
      <c r="G49" s="435"/>
      <c r="I49" s="439"/>
      <c r="J49" s="414"/>
      <c r="K49" s="414"/>
      <c r="L49" s="414"/>
      <c r="N49" s="5" t="s">
        <v>14</v>
      </c>
      <c r="O49" s="415">
        <f>O9</f>
        <v>0</v>
      </c>
      <c r="P49" s="416"/>
      <c r="Q49" s="416"/>
      <c r="R49" s="416"/>
      <c r="S49" s="416"/>
      <c r="T49" s="416"/>
      <c r="U49" s="416"/>
      <c r="V49" s="416"/>
      <c r="W49" s="416"/>
      <c r="X49" s="6"/>
    </row>
    <row r="50" spans="1:24" ht="13.5" customHeight="1">
      <c r="A50" s="413"/>
      <c r="B50" s="377"/>
      <c r="C50" s="430"/>
      <c r="D50" s="436"/>
      <c r="E50" s="437"/>
      <c r="F50" s="437"/>
      <c r="G50" s="438"/>
      <c r="I50" s="439"/>
      <c r="J50" s="414"/>
      <c r="K50" s="414"/>
      <c r="L50" s="414"/>
      <c r="N50" s="5"/>
      <c r="O50" s="416"/>
      <c r="P50" s="416"/>
      <c r="Q50" s="416"/>
      <c r="R50" s="416"/>
      <c r="S50" s="416"/>
      <c r="T50" s="416"/>
      <c r="U50" s="416"/>
      <c r="V50" s="416"/>
      <c r="W50" s="416"/>
      <c r="X50" s="6"/>
    </row>
    <row r="51" spans="1:24" ht="13.5" customHeight="1">
      <c r="E51" s="118"/>
      <c r="N51" s="55" t="s">
        <v>12</v>
      </c>
      <c r="O51" s="417">
        <f>O11</f>
        <v>0</v>
      </c>
      <c r="P51" s="418"/>
      <c r="Q51" s="418"/>
      <c r="R51" s="418"/>
      <c r="S51" s="418"/>
      <c r="T51" s="418"/>
      <c r="U51" s="418"/>
      <c r="V51" s="418"/>
      <c r="W51" s="418"/>
      <c r="X51" s="6"/>
    </row>
    <row r="52" spans="1:24" ht="15" customHeight="1">
      <c r="A52" s="405" t="s">
        <v>81</v>
      </c>
      <c r="B52" s="406"/>
      <c r="C52" s="407"/>
      <c r="D52" s="561">
        <f t="shared" ref="D52:D57" si="0">D12</f>
        <v>0</v>
      </c>
      <c r="E52" s="562"/>
      <c r="F52" s="563"/>
      <c r="G52" s="17"/>
      <c r="N52" s="5"/>
      <c r="O52" s="418"/>
      <c r="P52" s="418"/>
      <c r="Q52" s="418"/>
      <c r="R52" s="418"/>
      <c r="S52" s="418"/>
      <c r="T52" s="418"/>
      <c r="U52" s="418"/>
      <c r="V52" s="418"/>
      <c r="W52" s="418"/>
      <c r="X52" s="400" t="s">
        <v>11</v>
      </c>
    </row>
    <row r="53" spans="1:24" ht="15" customHeight="1">
      <c r="A53" s="391" t="s">
        <v>80</v>
      </c>
      <c r="B53" s="392"/>
      <c r="C53" s="393"/>
      <c r="D53" s="564">
        <f t="shared" si="0"/>
        <v>0</v>
      </c>
      <c r="E53" s="565"/>
      <c r="F53" s="566"/>
      <c r="G53" s="17"/>
      <c r="N53" s="55" t="s">
        <v>13</v>
      </c>
      <c r="O53" s="404">
        <f>O13</f>
        <v>0</v>
      </c>
      <c r="P53" s="268"/>
      <c r="Q53" s="268"/>
      <c r="R53" s="268"/>
      <c r="S53" s="268"/>
      <c r="T53" s="268"/>
      <c r="U53" s="268"/>
      <c r="V53" s="268"/>
      <c r="W53" s="268"/>
      <c r="X53" s="400"/>
    </row>
    <row r="54" spans="1:24" ht="15" customHeight="1">
      <c r="A54" s="405" t="s">
        <v>157</v>
      </c>
      <c r="B54" s="406"/>
      <c r="C54" s="407"/>
      <c r="D54" s="567">
        <f t="shared" si="0"/>
        <v>0</v>
      </c>
      <c r="E54" s="568"/>
      <c r="F54" s="569"/>
      <c r="G54" s="18"/>
      <c r="N54" s="5"/>
      <c r="O54" s="268"/>
      <c r="P54" s="268"/>
      <c r="Q54" s="268"/>
      <c r="R54" s="268"/>
      <c r="S54" s="268"/>
      <c r="T54" s="268"/>
      <c r="U54" s="268"/>
      <c r="V54" s="268"/>
      <c r="W54" s="268"/>
      <c r="X54" s="400"/>
    </row>
    <row r="55" spans="1:24" ht="15" customHeight="1">
      <c r="A55" s="391" t="s">
        <v>80</v>
      </c>
      <c r="B55" s="392"/>
      <c r="C55" s="393"/>
      <c r="D55" s="570">
        <f t="shared" si="0"/>
        <v>0</v>
      </c>
      <c r="E55" s="571"/>
      <c r="F55" s="572"/>
      <c r="G55" s="18"/>
      <c r="N55" s="5"/>
      <c r="O55" s="12" t="s">
        <v>8</v>
      </c>
      <c r="P55" s="250">
        <f>P15</f>
        <v>0</v>
      </c>
      <c r="Q55" s="319"/>
      <c r="R55" s="7" t="s">
        <v>7</v>
      </c>
      <c r="S55" s="250">
        <f>S15</f>
        <v>0</v>
      </c>
      <c r="T55" s="319"/>
      <c r="U55" s="7" t="s">
        <v>7</v>
      </c>
      <c r="V55" s="250">
        <f>V15</f>
        <v>0</v>
      </c>
      <c r="W55" s="319"/>
      <c r="X55" s="6"/>
    </row>
    <row r="56" spans="1:24" ht="15" customHeight="1">
      <c r="A56" s="381" t="s">
        <v>82</v>
      </c>
      <c r="B56" s="394"/>
      <c r="C56" s="395"/>
      <c r="D56" s="573">
        <f t="shared" si="0"/>
        <v>0</v>
      </c>
      <c r="E56" s="574"/>
      <c r="F56" s="575"/>
      <c r="G56" s="18"/>
      <c r="N56" s="8"/>
      <c r="O56" s="13" t="s">
        <v>5</v>
      </c>
      <c r="P56" s="207">
        <f>P16</f>
        <v>0</v>
      </c>
      <c r="Q56" s="399"/>
      <c r="R56" s="9" t="s">
        <v>7</v>
      </c>
      <c r="S56" s="207">
        <f>S16</f>
        <v>0</v>
      </c>
      <c r="T56" s="399"/>
      <c r="U56" s="9" t="s">
        <v>7</v>
      </c>
      <c r="V56" s="207">
        <f>V16</f>
        <v>0</v>
      </c>
      <c r="W56" s="399"/>
      <c r="X56" s="10"/>
    </row>
    <row r="57" spans="1:24" ht="30" customHeight="1">
      <c r="A57" s="381" t="s">
        <v>84</v>
      </c>
      <c r="B57" s="382"/>
      <c r="C57" s="383"/>
      <c r="D57" s="576">
        <f t="shared" si="0"/>
        <v>0</v>
      </c>
      <c r="E57" s="577"/>
      <c r="F57" s="578"/>
      <c r="G57" s="18"/>
    </row>
    <row r="58" spans="1:24" ht="12" customHeight="1"/>
    <row r="59" spans="1:24" ht="16" customHeight="1">
      <c r="A59" s="387" t="s">
        <v>21</v>
      </c>
      <c r="B59" s="388"/>
      <c r="C59" s="389"/>
      <c r="D59" s="208" t="s">
        <v>0</v>
      </c>
      <c r="E59" s="209"/>
      <c r="F59" s="209"/>
      <c r="G59" s="212"/>
      <c r="H59" s="11" t="s">
        <v>1</v>
      </c>
      <c r="I59" s="11" t="s">
        <v>2</v>
      </c>
      <c r="J59" s="11" t="s">
        <v>3</v>
      </c>
      <c r="K59" s="390" t="s">
        <v>4</v>
      </c>
      <c r="L59" s="390"/>
      <c r="M59" s="11" t="s">
        <v>83</v>
      </c>
      <c r="O59" s="323" t="s">
        <v>17</v>
      </c>
      <c r="P59" s="209"/>
      <c r="Q59" s="209"/>
      <c r="R59" s="209"/>
      <c r="S59" s="209"/>
      <c r="T59" s="209"/>
      <c r="U59" s="209"/>
      <c r="V59" s="209"/>
      <c r="W59" s="209"/>
      <c r="X59" s="212"/>
    </row>
    <row r="60" spans="1:24" ht="13.5" customHeight="1">
      <c r="A60" s="324">
        <f>A20</f>
        <v>0</v>
      </c>
      <c r="B60" s="324"/>
      <c r="C60" s="324"/>
      <c r="D60" s="325">
        <f>D20</f>
        <v>0</v>
      </c>
      <c r="E60" s="326"/>
      <c r="F60" s="326"/>
      <c r="G60" s="326"/>
      <c r="H60" s="210">
        <f>H20</f>
        <v>0</v>
      </c>
      <c r="I60" s="329">
        <f>I20</f>
        <v>0</v>
      </c>
      <c r="J60" s="310">
        <f>J20</f>
        <v>0</v>
      </c>
      <c r="K60" s="591">
        <f>K20</f>
        <v>0</v>
      </c>
      <c r="L60" s="592"/>
      <c r="M60" s="320">
        <f>M20</f>
        <v>0</v>
      </c>
      <c r="O60" s="362">
        <f>O20</f>
        <v>0</v>
      </c>
      <c r="P60" s="363"/>
      <c r="Q60" s="363"/>
      <c r="R60" s="363"/>
      <c r="S60" s="368">
        <f>S20</f>
        <v>0</v>
      </c>
      <c r="T60" s="369"/>
      <c r="U60" s="374">
        <f>U20</f>
        <v>0</v>
      </c>
      <c r="V60" s="363"/>
      <c r="W60" s="363"/>
      <c r="X60" s="375" t="s">
        <v>18</v>
      </c>
    </row>
    <row r="61" spans="1:24" ht="13.5" customHeight="1">
      <c r="A61" s="324"/>
      <c r="B61" s="324"/>
      <c r="C61" s="324"/>
      <c r="D61" s="327"/>
      <c r="E61" s="328"/>
      <c r="F61" s="328"/>
      <c r="G61" s="328"/>
      <c r="H61" s="293"/>
      <c r="I61" s="330"/>
      <c r="J61" s="311"/>
      <c r="K61" s="593"/>
      <c r="L61" s="594"/>
      <c r="M61" s="321"/>
      <c r="O61" s="364"/>
      <c r="P61" s="365"/>
      <c r="Q61" s="365"/>
      <c r="R61" s="365"/>
      <c r="S61" s="370"/>
      <c r="T61" s="371"/>
      <c r="U61" s="365"/>
      <c r="V61" s="365"/>
      <c r="W61" s="365"/>
      <c r="X61" s="376"/>
    </row>
    <row r="62" spans="1:24" ht="13.5" customHeight="1">
      <c r="A62" s="324">
        <f>A22</f>
        <v>0</v>
      </c>
      <c r="B62" s="324"/>
      <c r="C62" s="324"/>
      <c r="D62" s="325">
        <f>D22</f>
        <v>0</v>
      </c>
      <c r="E62" s="326"/>
      <c r="F62" s="326"/>
      <c r="G62" s="326"/>
      <c r="H62" s="317">
        <f>H22</f>
        <v>0</v>
      </c>
      <c r="I62" s="329">
        <f>I22</f>
        <v>0</v>
      </c>
      <c r="J62" s="310">
        <f>J22</f>
        <v>0</v>
      </c>
      <c r="K62" s="591">
        <f>K22</f>
        <v>0</v>
      </c>
      <c r="L62" s="592"/>
      <c r="M62" s="320">
        <f>M22</f>
        <v>0</v>
      </c>
      <c r="O62" s="366"/>
      <c r="P62" s="367"/>
      <c r="Q62" s="367"/>
      <c r="R62" s="367"/>
      <c r="S62" s="372"/>
      <c r="T62" s="373"/>
      <c r="U62" s="367"/>
      <c r="V62" s="367"/>
      <c r="W62" s="367"/>
      <c r="X62" s="377"/>
    </row>
    <row r="63" spans="1:24" ht="13.5" customHeight="1">
      <c r="A63" s="324"/>
      <c r="B63" s="324"/>
      <c r="C63" s="324"/>
      <c r="D63" s="327"/>
      <c r="E63" s="328"/>
      <c r="F63" s="328"/>
      <c r="G63" s="328"/>
      <c r="H63" s="318"/>
      <c r="I63" s="330"/>
      <c r="J63" s="311"/>
      <c r="K63" s="593"/>
      <c r="L63" s="594"/>
      <c r="M63" s="321"/>
      <c r="O63" s="378" t="s">
        <v>58</v>
      </c>
      <c r="P63" s="379"/>
      <c r="Q63" s="379"/>
      <c r="R63" s="379"/>
      <c r="S63" s="379"/>
      <c r="T63" s="379"/>
      <c r="U63" s="379"/>
      <c r="V63" s="379"/>
      <c r="W63" s="379"/>
      <c r="X63" s="380"/>
    </row>
    <row r="64" spans="1:24" ht="13.5" customHeight="1">
      <c r="A64" s="324">
        <f>A24</f>
        <v>0</v>
      </c>
      <c r="B64" s="324"/>
      <c r="C64" s="324"/>
      <c r="D64" s="325">
        <f>D24</f>
        <v>0</v>
      </c>
      <c r="E64" s="326"/>
      <c r="F64" s="326"/>
      <c r="G64" s="326"/>
      <c r="H64" s="210">
        <f>H24</f>
        <v>0</v>
      </c>
      <c r="I64" s="329">
        <f>I24</f>
        <v>0</v>
      </c>
      <c r="J64" s="310">
        <f>J24</f>
        <v>0</v>
      </c>
      <c r="K64" s="591">
        <f>K24</f>
        <v>0</v>
      </c>
      <c r="L64" s="592"/>
      <c r="M64" s="320">
        <f>M24</f>
        <v>0</v>
      </c>
      <c r="O64" s="595" t="s">
        <v>59</v>
      </c>
      <c r="P64" s="596"/>
      <c r="Q64" s="345">
        <f>Q24</f>
        <v>0</v>
      </c>
      <c r="R64" s="345"/>
      <c r="S64" s="345"/>
      <c r="T64" s="345"/>
      <c r="U64" s="345"/>
      <c r="V64" s="345"/>
      <c r="W64" s="345"/>
      <c r="X64" s="346"/>
    </row>
    <row r="65" spans="1:24" ht="13.5" customHeight="1">
      <c r="A65" s="324"/>
      <c r="B65" s="324"/>
      <c r="C65" s="324"/>
      <c r="D65" s="327"/>
      <c r="E65" s="328"/>
      <c r="F65" s="328"/>
      <c r="G65" s="328"/>
      <c r="H65" s="293"/>
      <c r="I65" s="330"/>
      <c r="J65" s="311"/>
      <c r="K65" s="593"/>
      <c r="L65" s="594"/>
      <c r="M65" s="321"/>
      <c r="O65" s="597" t="s">
        <v>60</v>
      </c>
      <c r="P65" s="598"/>
      <c r="Q65" s="353">
        <f>Q25</f>
        <v>0</v>
      </c>
      <c r="R65" s="354"/>
      <c r="S65" s="354"/>
      <c r="T65" s="354"/>
      <c r="U65" s="354"/>
      <c r="V65" s="354"/>
      <c r="W65" s="354"/>
      <c r="X65" s="355"/>
    </row>
    <row r="66" spans="1:24" ht="13.5" customHeight="1">
      <c r="A66" s="324">
        <f>A26</f>
        <v>0</v>
      </c>
      <c r="B66" s="324"/>
      <c r="C66" s="324"/>
      <c r="D66" s="325">
        <f>D26</f>
        <v>0</v>
      </c>
      <c r="E66" s="326"/>
      <c r="F66" s="326"/>
      <c r="G66" s="326"/>
      <c r="H66" s="210">
        <f>H26</f>
        <v>0</v>
      </c>
      <c r="I66" s="329">
        <f>I26</f>
        <v>0</v>
      </c>
      <c r="J66" s="310">
        <f>J26</f>
        <v>0</v>
      </c>
      <c r="K66" s="591">
        <f>K26</f>
        <v>0</v>
      </c>
      <c r="L66" s="592"/>
      <c r="M66" s="320">
        <f>M26</f>
        <v>0</v>
      </c>
      <c r="O66" s="599"/>
      <c r="P66" s="600"/>
      <c r="Q66" s="356"/>
      <c r="R66" s="357"/>
      <c r="S66" s="357"/>
      <c r="T66" s="357"/>
      <c r="U66" s="357"/>
      <c r="V66" s="357"/>
      <c r="W66" s="357"/>
      <c r="X66" s="358"/>
    </row>
    <row r="67" spans="1:24" ht="13.5" customHeight="1">
      <c r="A67" s="324"/>
      <c r="B67" s="324"/>
      <c r="C67" s="324"/>
      <c r="D67" s="327"/>
      <c r="E67" s="328"/>
      <c r="F67" s="328"/>
      <c r="G67" s="328"/>
      <c r="H67" s="293"/>
      <c r="I67" s="330"/>
      <c r="J67" s="311"/>
      <c r="K67" s="593"/>
      <c r="L67" s="594"/>
      <c r="M67" s="321"/>
      <c r="O67" s="599"/>
      <c r="P67" s="600"/>
      <c r="Q67" s="356">
        <f>Q27</f>
        <v>0</v>
      </c>
      <c r="R67" s="357"/>
      <c r="S67" s="357"/>
      <c r="T67" s="357"/>
      <c r="U67" s="357"/>
      <c r="V67" s="357"/>
      <c r="W67" s="357"/>
      <c r="X67" s="358"/>
    </row>
    <row r="68" spans="1:24" ht="13.5" customHeight="1">
      <c r="A68" s="324">
        <f>A28</f>
        <v>0</v>
      </c>
      <c r="B68" s="324"/>
      <c r="C68" s="324"/>
      <c r="D68" s="325">
        <f>D28</f>
        <v>0</v>
      </c>
      <c r="E68" s="326"/>
      <c r="F68" s="326"/>
      <c r="G68" s="326"/>
      <c r="H68" s="210">
        <f>H28</f>
        <v>0</v>
      </c>
      <c r="I68" s="329">
        <f>I28</f>
        <v>0</v>
      </c>
      <c r="J68" s="310">
        <f>J28</f>
        <v>0</v>
      </c>
      <c r="K68" s="591">
        <f>K28</f>
        <v>0</v>
      </c>
      <c r="L68" s="592"/>
      <c r="M68" s="320">
        <f>M28</f>
        <v>0</v>
      </c>
      <c r="O68" s="601"/>
      <c r="P68" s="602"/>
      <c r="Q68" s="359"/>
      <c r="R68" s="360"/>
      <c r="S68" s="360"/>
      <c r="T68" s="360"/>
      <c r="U68" s="360"/>
      <c r="V68" s="360"/>
      <c r="W68" s="360"/>
      <c r="X68" s="361"/>
    </row>
    <row r="69" spans="1:24" ht="13.5" customHeight="1">
      <c r="A69" s="324"/>
      <c r="B69" s="324"/>
      <c r="C69" s="324"/>
      <c r="D69" s="327"/>
      <c r="E69" s="328"/>
      <c r="F69" s="328"/>
      <c r="G69" s="328"/>
      <c r="H69" s="293"/>
      <c r="I69" s="330"/>
      <c r="J69" s="311"/>
      <c r="K69" s="593"/>
      <c r="L69" s="594"/>
      <c r="M69" s="322"/>
      <c r="O69" s="323" t="s">
        <v>19</v>
      </c>
      <c r="P69" s="209"/>
      <c r="Q69" s="209"/>
      <c r="R69" s="209"/>
      <c r="S69" s="209"/>
      <c r="T69" s="209"/>
      <c r="U69" s="209"/>
      <c r="V69" s="209"/>
      <c r="W69" s="209"/>
      <c r="X69" s="212"/>
    </row>
    <row r="70" spans="1:24" ht="27" hidden="1" customHeight="1">
      <c r="A70" s="56"/>
      <c r="B70" s="56"/>
      <c r="C70" s="56"/>
      <c r="D70" s="121"/>
      <c r="E70" s="122"/>
      <c r="F70" s="122"/>
      <c r="G70" s="122"/>
      <c r="H70" s="57"/>
      <c r="I70" s="60"/>
      <c r="J70" s="58"/>
      <c r="K70" s="179"/>
      <c r="L70" s="180"/>
      <c r="M70" s="117"/>
      <c r="O70" s="157"/>
      <c r="P70" s="158"/>
      <c r="Q70" s="158"/>
      <c r="R70" s="159"/>
      <c r="S70" s="160"/>
      <c r="T70" s="161"/>
      <c r="U70" s="161"/>
      <c r="V70" s="161"/>
      <c r="W70" s="161"/>
      <c r="X70" s="162"/>
    </row>
    <row r="71" spans="1:24" ht="13.5" customHeight="1">
      <c r="A71" s="324">
        <f>A31</f>
        <v>0</v>
      </c>
      <c r="B71" s="324"/>
      <c r="C71" s="324"/>
      <c r="D71" s="325">
        <f>D31</f>
        <v>0</v>
      </c>
      <c r="E71" s="326"/>
      <c r="F71" s="326"/>
      <c r="G71" s="326"/>
      <c r="H71" s="210">
        <f>H31</f>
        <v>0</v>
      </c>
      <c r="I71" s="329">
        <f>I31</f>
        <v>0</v>
      </c>
      <c r="J71" s="310">
        <f>J31</f>
        <v>0</v>
      </c>
      <c r="K71" s="591">
        <f>K31</f>
        <v>0</v>
      </c>
      <c r="L71" s="592"/>
      <c r="M71" s="320">
        <f>M31</f>
        <v>0</v>
      </c>
      <c r="O71" s="331">
        <f>O31</f>
        <v>0</v>
      </c>
      <c r="P71" s="332"/>
      <c r="Q71" s="332"/>
      <c r="R71" s="333"/>
      <c r="S71" s="337">
        <f>S31</f>
        <v>0</v>
      </c>
      <c r="T71" s="338"/>
      <c r="U71" s="338"/>
      <c r="V71" s="338"/>
      <c r="W71" s="338"/>
      <c r="X71" s="339"/>
    </row>
    <row r="72" spans="1:24" ht="13.5" customHeight="1">
      <c r="A72" s="324"/>
      <c r="B72" s="324"/>
      <c r="C72" s="324"/>
      <c r="D72" s="327"/>
      <c r="E72" s="328"/>
      <c r="F72" s="328"/>
      <c r="G72" s="328"/>
      <c r="H72" s="293"/>
      <c r="I72" s="330"/>
      <c r="J72" s="311"/>
      <c r="K72" s="593"/>
      <c r="L72" s="594"/>
      <c r="M72" s="321"/>
      <c r="O72" s="331"/>
      <c r="P72" s="332"/>
      <c r="Q72" s="332"/>
      <c r="R72" s="333"/>
      <c r="S72" s="337"/>
      <c r="T72" s="338"/>
      <c r="U72" s="338"/>
      <c r="V72" s="338"/>
      <c r="W72" s="338"/>
      <c r="X72" s="339"/>
    </row>
    <row r="73" spans="1:24" ht="13.5" customHeight="1">
      <c r="A73" s="324">
        <f>A33</f>
        <v>0</v>
      </c>
      <c r="B73" s="324"/>
      <c r="C73" s="324"/>
      <c r="D73" s="325">
        <f>D33</f>
        <v>0</v>
      </c>
      <c r="E73" s="326"/>
      <c r="F73" s="326"/>
      <c r="G73" s="326"/>
      <c r="H73" s="210">
        <f>H33</f>
        <v>0</v>
      </c>
      <c r="I73" s="329">
        <f>I33</f>
        <v>0</v>
      </c>
      <c r="J73" s="310">
        <f>J33</f>
        <v>0</v>
      </c>
      <c r="K73" s="591">
        <f>K33</f>
        <v>0</v>
      </c>
      <c r="L73" s="592"/>
      <c r="M73" s="320">
        <f>M33</f>
        <v>0</v>
      </c>
      <c r="O73" s="334"/>
      <c r="P73" s="335"/>
      <c r="Q73" s="335"/>
      <c r="R73" s="336"/>
      <c r="S73" s="340"/>
      <c r="T73" s="341"/>
      <c r="U73" s="341"/>
      <c r="V73" s="341"/>
      <c r="W73" s="341"/>
      <c r="X73" s="342"/>
    </row>
    <row r="74" spans="1:24" ht="13.5" customHeight="1">
      <c r="A74" s="324"/>
      <c r="B74" s="324"/>
      <c r="C74" s="324"/>
      <c r="D74" s="327"/>
      <c r="E74" s="328"/>
      <c r="F74" s="328"/>
      <c r="G74" s="328"/>
      <c r="H74" s="293"/>
      <c r="I74" s="330"/>
      <c r="J74" s="311"/>
      <c r="K74" s="593"/>
      <c r="L74" s="594"/>
      <c r="M74" s="321"/>
    </row>
    <row r="75" spans="1:24" ht="13.5" customHeight="1">
      <c r="A75" s="324">
        <f>A35</f>
        <v>0</v>
      </c>
      <c r="B75" s="324"/>
      <c r="C75" s="324"/>
      <c r="D75" s="325">
        <f>D35</f>
        <v>0</v>
      </c>
      <c r="E75" s="326"/>
      <c r="F75" s="326"/>
      <c r="G75" s="326"/>
      <c r="H75" s="210">
        <f>H35</f>
        <v>0</v>
      </c>
      <c r="I75" s="329">
        <f>I35</f>
        <v>0</v>
      </c>
      <c r="J75" s="310">
        <f>J35</f>
        <v>0</v>
      </c>
      <c r="K75" s="591">
        <f>K35</f>
        <v>0</v>
      </c>
      <c r="L75" s="592"/>
      <c r="M75" s="320">
        <f>M35</f>
        <v>0</v>
      </c>
    </row>
    <row r="76" spans="1:24" ht="13.5" customHeight="1">
      <c r="A76" s="324"/>
      <c r="B76" s="324"/>
      <c r="C76" s="324"/>
      <c r="D76" s="327"/>
      <c r="E76" s="328"/>
      <c r="F76" s="328"/>
      <c r="G76" s="328"/>
      <c r="H76" s="293"/>
      <c r="I76" s="330"/>
      <c r="J76" s="311"/>
      <c r="K76" s="593"/>
      <c r="L76" s="594"/>
      <c r="M76" s="321"/>
      <c r="O76" s="307"/>
      <c r="P76" s="307"/>
      <c r="Q76" s="307"/>
      <c r="R76" s="307"/>
      <c r="S76" s="307"/>
      <c r="T76" s="307"/>
      <c r="U76" s="307"/>
      <c r="V76" s="307"/>
      <c r="W76" s="307"/>
      <c r="X76" s="307"/>
    </row>
    <row r="77" spans="1:24" ht="13.5" customHeight="1">
      <c r="A77" s="181" t="s">
        <v>22</v>
      </c>
      <c r="B77" s="213"/>
      <c r="C77" s="213"/>
      <c r="D77" s="213"/>
      <c r="E77" s="213"/>
      <c r="F77" s="213"/>
      <c r="G77" s="213"/>
      <c r="H77" s="213"/>
      <c r="I77" s="213"/>
      <c r="J77" s="211"/>
      <c r="K77" s="591">
        <f>SUM(K60:K75)</f>
        <v>0</v>
      </c>
      <c r="L77" s="592"/>
      <c r="M77" s="317">
        <f>M37</f>
        <v>0</v>
      </c>
      <c r="O77" s="308"/>
      <c r="P77" s="308"/>
      <c r="Q77" s="308"/>
      <c r="R77" s="308"/>
      <c r="S77" s="308"/>
      <c r="T77" s="308"/>
      <c r="U77" s="308"/>
      <c r="V77" s="308"/>
      <c r="W77" s="308"/>
      <c r="X77" s="308"/>
    </row>
    <row r="78" spans="1:24" ht="13.5" customHeight="1">
      <c r="A78" s="293"/>
      <c r="B78" s="292"/>
      <c r="C78" s="292"/>
      <c r="D78" s="292"/>
      <c r="E78" s="292"/>
      <c r="F78" s="292"/>
      <c r="G78" s="292"/>
      <c r="H78" s="292"/>
      <c r="I78" s="292"/>
      <c r="J78" s="316"/>
      <c r="K78" s="593"/>
      <c r="L78" s="594"/>
      <c r="M78" s="318"/>
      <c r="O78" s="309"/>
      <c r="P78" s="309"/>
      <c r="Q78" s="309"/>
      <c r="R78" s="309"/>
      <c r="S78" s="309"/>
      <c r="T78" s="309"/>
      <c r="U78" s="309"/>
      <c r="V78" s="309"/>
      <c r="W78" s="309"/>
      <c r="X78" s="309"/>
    </row>
    <row r="79" spans="1:24" ht="13.5" customHeight="1">
      <c r="A79" s="16"/>
      <c r="B79" s="16"/>
      <c r="C79" s="16"/>
      <c r="D79" s="16"/>
      <c r="E79" s="16"/>
      <c r="F79" s="16"/>
      <c r="G79" s="16"/>
      <c r="H79" s="16"/>
      <c r="I79" s="16"/>
      <c r="J79" s="16"/>
      <c r="K79" s="21"/>
      <c r="L79" s="21"/>
      <c r="M79" s="16"/>
      <c r="O79" s="7"/>
      <c r="P79" s="7"/>
      <c r="Q79" s="7"/>
      <c r="R79" s="7"/>
      <c r="S79" s="7"/>
      <c r="T79" s="7"/>
      <c r="U79" s="7"/>
      <c r="V79" s="7"/>
      <c r="W79" s="7"/>
      <c r="X79" s="7"/>
    </row>
    <row r="80" spans="1:24" ht="13.5" customHeight="1">
      <c r="A80" s="319" t="s">
        <v>142</v>
      </c>
      <c r="B80" s="319"/>
      <c r="C80" s="319"/>
    </row>
    <row r="81" spans="1:3" hidden="1">
      <c r="A81" s="7"/>
      <c r="B81" s="7"/>
      <c r="C81" s="7"/>
    </row>
  </sheetData>
  <sheetProtection sheet="1" objects="1" scenarios="1"/>
  <protectedRanges>
    <protectedRange sqref="L2:L3 L42:L43" name="範囲1"/>
    <protectedRange sqref="A80:C81" name="範囲1_1"/>
    <protectedRange sqref="K5:L6 A9:B10" name="範囲1_3"/>
  </protectedRanges>
  <dataConsolidate/>
  <mergeCells count="253">
    <mergeCell ref="A20:C21"/>
    <mergeCell ref="D20:G21"/>
    <mergeCell ref="H20:H21"/>
    <mergeCell ref="P8:W8"/>
    <mergeCell ref="A19:C19"/>
    <mergeCell ref="D19:G19"/>
    <mergeCell ref="K19:L19"/>
    <mergeCell ref="O19:X19"/>
    <mergeCell ref="M20:M21"/>
    <mergeCell ref="O20:R22"/>
    <mergeCell ref="S20:T22"/>
    <mergeCell ref="U20:W22"/>
    <mergeCell ref="X20:X22"/>
    <mergeCell ref="A22:C23"/>
    <mergeCell ref="M22:M23"/>
    <mergeCell ref="O23:X23"/>
    <mergeCell ref="P16:Q16"/>
    <mergeCell ref="S16:T16"/>
    <mergeCell ref="V16:W16"/>
    <mergeCell ref="J10:L10"/>
    <mergeCell ref="P15:Q15"/>
    <mergeCell ref="S15:T15"/>
    <mergeCell ref="V15:W15"/>
    <mergeCell ref="N9:N10"/>
    <mergeCell ref="N11:N12"/>
    <mergeCell ref="N13:N14"/>
    <mergeCell ref="D48:G50"/>
    <mergeCell ref="I48:I50"/>
    <mergeCell ref="I20:I21"/>
    <mergeCell ref="J20:J21"/>
    <mergeCell ref="K20:L21"/>
    <mergeCell ref="M24:M25"/>
    <mergeCell ref="O29:X29"/>
    <mergeCell ref="O24:P24"/>
    <mergeCell ref="Q24:X24"/>
    <mergeCell ref="Q25:X26"/>
    <mergeCell ref="M28:M29"/>
    <mergeCell ref="O31:R33"/>
    <mergeCell ref="S31:X33"/>
    <mergeCell ref="O25:P28"/>
    <mergeCell ref="Q27:X28"/>
    <mergeCell ref="M33:M34"/>
    <mergeCell ref="O36:P38"/>
    <mergeCell ref="X12:X14"/>
    <mergeCell ref="O13:W14"/>
    <mergeCell ref="O11:W12"/>
    <mergeCell ref="K22:L23"/>
    <mergeCell ref="M31:M32"/>
    <mergeCell ref="I2:K3"/>
    <mergeCell ref="L2:L3"/>
    <mergeCell ref="A4:D5"/>
    <mergeCell ref="E4:E5"/>
    <mergeCell ref="G4:G5"/>
    <mergeCell ref="P4:Q4"/>
    <mergeCell ref="R4:X4"/>
    <mergeCell ref="Q7:R7"/>
    <mergeCell ref="A8:B8"/>
    <mergeCell ref="C8:C10"/>
    <mergeCell ref="D8:G10"/>
    <mergeCell ref="I8:I10"/>
    <mergeCell ref="J8:L8"/>
    <mergeCell ref="A9:B10"/>
    <mergeCell ref="J9:L9"/>
    <mergeCell ref="O9:W10"/>
    <mergeCell ref="I5:J6"/>
    <mergeCell ref="K5:L6"/>
    <mergeCell ref="K26:L27"/>
    <mergeCell ref="A24:C25"/>
    <mergeCell ref="D24:G25"/>
    <mergeCell ref="H24:H25"/>
    <mergeCell ref="I24:I25"/>
    <mergeCell ref="J24:J25"/>
    <mergeCell ref="K24:L25"/>
    <mergeCell ref="D22:G23"/>
    <mergeCell ref="H22:H23"/>
    <mergeCell ref="I22:I23"/>
    <mergeCell ref="J22:J23"/>
    <mergeCell ref="M26:M27"/>
    <mergeCell ref="A33:C34"/>
    <mergeCell ref="D33:G34"/>
    <mergeCell ref="H33:H34"/>
    <mergeCell ref="I33:I34"/>
    <mergeCell ref="J33:J34"/>
    <mergeCell ref="K33:L34"/>
    <mergeCell ref="A31:C32"/>
    <mergeCell ref="D31:G32"/>
    <mergeCell ref="H31:H32"/>
    <mergeCell ref="I31:I32"/>
    <mergeCell ref="J31:J32"/>
    <mergeCell ref="K31:L32"/>
    <mergeCell ref="A28:C29"/>
    <mergeCell ref="D28:G29"/>
    <mergeCell ref="H28:H29"/>
    <mergeCell ref="I28:I29"/>
    <mergeCell ref="J28:J29"/>
    <mergeCell ref="K28:L29"/>
    <mergeCell ref="A26:C27"/>
    <mergeCell ref="D26:G27"/>
    <mergeCell ref="H26:H27"/>
    <mergeCell ref="I26:I27"/>
    <mergeCell ref="J26:J27"/>
    <mergeCell ref="A37:J38"/>
    <mergeCell ref="K37:L38"/>
    <mergeCell ref="M37:M38"/>
    <mergeCell ref="Q47:R47"/>
    <mergeCell ref="I45:J46"/>
    <mergeCell ref="K45:L46"/>
    <mergeCell ref="U41:V41"/>
    <mergeCell ref="A40:C40"/>
    <mergeCell ref="A35:C36"/>
    <mergeCell ref="D35:G36"/>
    <mergeCell ref="H35:H36"/>
    <mergeCell ref="I35:I36"/>
    <mergeCell ref="J35:J36"/>
    <mergeCell ref="K35:L36"/>
    <mergeCell ref="M35:M36"/>
    <mergeCell ref="P44:Q44"/>
    <mergeCell ref="R44:X44"/>
    <mergeCell ref="I42:K43"/>
    <mergeCell ref="L42:L43"/>
    <mergeCell ref="A44:D45"/>
    <mergeCell ref="E44:E45"/>
    <mergeCell ref="G44:G45"/>
    <mergeCell ref="K59:L59"/>
    <mergeCell ref="O59:X59"/>
    <mergeCell ref="O51:W52"/>
    <mergeCell ref="X52:X54"/>
    <mergeCell ref="O53:W54"/>
    <mergeCell ref="P55:Q55"/>
    <mergeCell ref="S55:T55"/>
    <mergeCell ref="V55:W55"/>
    <mergeCell ref="Q36:R38"/>
    <mergeCell ref="S36:T38"/>
    <mergeCell ref="U36:V38"/>
    <mergeCell ref="W36:X38"/>
    <mergeCell ref="I62:I63"/>
    <mergeCell ref="J62:J63"/>
    <mergeCell ref="A60:C61"/>
    <mergeCell ref="D60:G61"/>
    <mergeCell ref="H60:H61"/>
    <mergeCell ref="I60:I61"/>
    <mergeCell ref="J60:J61"/>
    <mergeCell ref="A59:C59"/>
    <mergeCell ref="D59:G59"/>
    <mergeCell ref="M66:M67"/>
    <mergeCell ref="O64:P64"/>
    <mergeCell ref="M60:M61"/>
    <mergeCell ref="O60:R62"/>
    <mergeCell ref="S60:T62"/>
    <mergeCell ref="Q64:X64"/>
    <mergeCell ref="O65:P68"/>
    <mergeCell ref="Q65:X66"/>
    <mergeCell ref="Q67:X68"/>
    <mergeCell ref="M68:M69"/>
    <mergeCell ref="O69:X69"/>
    <mergeCell ref="U60:W62"/>
    <mergeCell ref="X60:X62"/>
    <mergeCell ref="M62:M63"/>
    <mergeCell ref="O63:X63"/>
    <mergeCell ref="M73:M74"/>
    <mergeCell ref="A73:C74"/>
    <mergeCell ref="D73:G74"/>
    <mergeCell ref="H73:H74"/>
    <mergeCell ref="I73:I74"/>
    <mergeCell ref="J73:J74"/>
    <mergeCell ref="K73:L74"/>
    <mergeCell ref="A71:C72"/>
    <mergeCell ref="D71:G72"/>
    <mergeCell ref="H71:H72"/>
    <mergeCell ref="I71:I72"/>
    <mergeCell ref="J71:J72"/>
    <mergeCell ref="K71:L72"/>
    <mergeCell ref="M71:M72"/>
    <mergeCell ref="A80:C80"/>
    <mergeCell ref="A64:C65"/>
    <mergeCell ref="D64:G65"/>
    <mergeCell ref="H64:H65"/>
    <mergeCell ref="I64:I65"/>
    <mergeCell ref="J64:J65"/>
    <mergeCell ref="K64:L65"/>
    <mergeCell ref="A68:C69"/>
    <mergeCell ref="D68:G69"/>
    <mergeCell ref="H68:H69"/>
    <mergeCell ref="I68:I69"/>
    <mergeCell ref="J68:J69"/>
    <mergeCell ref="K68:L69"/>
    <mergeCell ref="H66:H67"/>
    <mergeCell ref="I66:I67"/>
    <mergeCell ref="J66:J67"/>
    <mergeCell ref="K66:L67"/>
    <mergeCell ref="A66:C67"/>
    <mergeCell ref="D66:G67"/>
    <mergeCell ref="A77:J78"/>
    <mergeCell ref="K77:L78"/>
    <mergeCell ref="K60:L61"/>
    <mergeCell ref="K62:L63"/>
    <mergeCell ref="A62:C63"/>
    <mergeCell ref="D62:G63"/>
    <mergeCell ref="H62:H63"/>
    <mergeCell ref="O76:P78"/>
    <mergeCell ref="Q76:R78"/>
    <mergeCell ref="S76:T78"/>
    <mergeCell ref="A13:C13"/>
    <mergeCell ref="A75:C76"/>
    <mergeCell ref="D75:G76"/>
    <mergeCell ref="H75:H76"/>
    <mergeCell ref="I75:I76"/>
    <mergeCell ref="J75:J76"/>
    <mergeCell ref="A52:C52"/>
    <mergeCell ref="A53:C53"/>
    <mergeCell ref="K75:L76"/>
    <mergeCell ref="M75:M76"/>
    <mergeCell ref="O71:R73"/>
    <mergeCell ref="S71:X73"/>
    <mergeCell ref="M64:M65"/>
    <mergeCell ref="U76:V78"/>
    <mergeCell ref="W76:X78"/>
    <mergeCell ref="M77:M78"/>
    <mergeCell ref="D12:F12"/>
    <mergeCell ref="A12:C12"/>
    <mergeCell ref="A14:C14"/>
    <mergeCell ref="A15:C15"/>
    <mergeCell ref="D14:F14"/>
    <mergeCell ref="A16:C16"/>
    <mergeCell ref="A17:C17"/>
    <mergeCell ref="D13:F13"/>
    <mergeCell ref="D15:F15"/>
    <mergeCell ref="D16:F16"/>
    <mergeCell ref="D17:F17"/>
    <mergeCell ref="W1:X1"/>
    <mergeCell ref="W41:X41"/>
    <mergeCell ref="P48:W48"/>
    <mergeCell ref="A54:C54"/>
    <mergeCell ref="A55:C55"/>
    <mergeCell ref="A56:C56"/>
    <mergeCell ref="A57:C57"/>
    <mergeCell ref="D52:F52"/>
    <mergeCell ref="D53:F53"/>
    <mergeCell ref="D54:F54"/>
    <mergeCell ref="D55:F55"/>
    <mergeCell ref="D56:F56"/>
    <mergeCell ref="D57:F57"/>
    <mergeCell ref="J48:L48"/>
    <mergeCell ref="A49:B50"/>
    <mergeCell ref="J49:L49"/>
    <mergeCell ref="O49:W50"/>
    <mergeCell ref="J50:L50"/>
    <mergeCell ref="P56:Q56"/>
    <mergeCell ref="S56:T56"/>
    <mergeCell ref="V56:W56"/>
    <mergeCell ref="A48:B48"/>
    <mergeCell ref="C48:C50"/>
    <mergeCell ref="U1:V1"/>
  </mergeCells>
  <phoneticPr fontId="12"/>
  <dataValidations count="5">
    <dataValidation imeMode="disabled" allowBlank="1" showInputMessage="1" showErrorMessage="1" sqref="R4 R44" xr:uid="{8472966C-C3A1-40C5-80FA-E451E0E8257F}"/>
    <dataValidation type="list" allowBlank="1" showInputMessage="1" showErrorMessage="1" sqref="O71 O31" xr:uid="{5409BF3D-AAF0-498E-B999-F4A33CAB18FC}">
      <formula1>"　　　,当座預金,普通預金"</formula1>
    </dataValidation>
    <dataValidation type="list" allowBlank="1" showInputMessage="1" showErrorMessage="1" sqref="S20:T22 S60:T62" xr:uid="{EEA3333B-3517-4BB9-A061-741FADD33201}">
      <formula1>"　　,銀行,金庫,組合,農業協同組合"</formula1>
    </dataValidation>
    <dataValidation type="list" allowBlank="1" showInputMessage="1" showErrorMessage="1" sqref="M20:M21" xr:uid="{3D09FC59-941E-4EDF-95EE-4021DB8F2B5C}">
      <formula1>"10％,8％,非課税/不課税"</formula1>
    </dataValidation>
    <dataValidation type="list" allowBlank="1" showInputMessage="1" showErrorMessage="1" sqref="M22:M36" xr:uid="{B55D2ABA-20D0-4947-A378-4C622521A504}">
      <formula1>"10%,8％,非課税/不課税"</formula1>
    </dataValidation>
  </dataValidations>
  <pageMargins left="0.70866141732283472" right="0.51181102362204722" top="0.74803149606299213" bottom="0.55118110236220474" header="0.31496062992125984" footer="0.31496062992125984"/>
  <pageSetup paperSize="9" orientation="landscape" r:id="rId1"/>
  <rowBreaks count="1" manualBreakCount="1">
    <brk id="80" max="2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EED99-C448-43E6-85F1-04C210DBDC98}">
  <dimension ref="A1:AC93"/>
  <sheetViews>
    <sheetView showZeros="0" view="pageBreakPreview" zoomScaleNormal="100" zoomScaleSheetLayoutView="100" workbookViewId="0">
      <selection activeCell="A3" sqref="A3:D4"/>
    </sheetView>
  </sheetViews>
  <sheetFormatPr baseColWidth="10" defaultColWidth="9" defaultRowHeight="15"/>
  <cols>
    <col min="1" max="1" width="10" style="29" customWidth="1"/>
    <col min="2" max="4" width="9" style="29"/>
    <col min="5" max="7" width="2.5" style="29" customWidth="1"/>
    <col min="8" max="8" width="5" style="29" customWidth="1"/>
    <col min="9" max="10" width="2.5" style="29" customWidth="1"/>
    <col min="11" max="11" width="9" style="29"/>
    <col min="12" max="15" width="5" style="29" customWidth="1"/>
    <col min="16" max="17" width="7.5" style="29" customWidth="1"/>
    <col min="18" max="18" width="4.6640625" style="29" customWidth="1"/>
    <col min="19" max="21" width="3.83203125" style="29" customWidth="1"/>
    <col min="22" max="23" width="4.5" style="29" customWidth="1"/>
    <col min="24" max="16384" width="9" style="29"/>
  </cols>
  <sheetData>
    <row r="1" spans="1:29" ht="19.5" customHeight="1">
      <c r="H1" s="632" t="s">
        <v>33</v>
      </c>
      <c r="I1" s="632"/>
      <c r="J1" s="632"/>
      <c r="K1" s="632"/>
      <c r="L1" s="632"/>
      <c r="M1" s="632"/>
      <c r="N1" s="632"/>
      <c r="O1" s="632"/>
      <c r="S1" s="61"/>
      <c r="T1" s="756"/>
      <c r="U1" s="756"/>
      <c r="V1" s="61"/>
      <c r="W1" s="62"/>
      <c r="Y1" t="s">
        <v>139</v>
      </c>
      <c r="Z1"/>
      <c r="AA1"/>
      <c r="AB1"/>
      <c r="AC1"/>
    </row>
    <row r="2" spans="1:29" ht="19.5" customHeight="1">
      <c r="H2" s="632"/>
      <c r="I2" s="632"/>
      <c r="J2" s="632"/>
      <c r="K2" s="632"/>
      <c r="L2" s="632"/>
      <c r="M2" s="632"/>
      <c r="N2" s="632"/>
      <c r="O2" s="632"/>
      <c r="P2" s="703"/>
      <c r="Q2" s="703"/>
      <c r="R2" s="703"/>
      <c r="S2" s="136"/>
      <c r="T2" s="137"/>
      <c r="U2" s="138" t="s">
        <v>115</v>
      </c>
      <c r="V2" s="142">
        <v>2</v>
      </c>
      <c r="W2" s="133"/>
      <c r="Y2" s="135" t="s">
        <v>140</v>
      </c>
      <c r="Z2"/>
      <c r="AA2"/>
      <c r="AB2"/>
      <c r="AC2"/>
    </row>
    <row r="3" spans="1:29" ht="19.5" customHeight="1">
      <c r="A3" s="757" t="s">
        <v>162</v>
      </c>
      <c r="B3" s="757"/>
      <c r="C3" s="757"/>
      <c r="D3" s="757"/>
      <c r="E3" s="629" t="s">
        <v>9</v>
      </c>
      <c r="F3" s="629"/>
      <c r="G3" s="629"/>
      <c r="H3" s="31"/>
      <c r="I3" s="31"/>
      <c r="J3" s="31"/>
      <c r="K3" s="31"/>
      <c r="L3" s="31"/>
      <c r="M3" s="31"/>
      <c r="N3" s="31"/>
      <c r="O3" s="31"/>
      <c r="P3" s="614"/>
      <c r="Q3" s="614"/>
      <c r="R3" s="614"/>
      <c r="S3" s="30"/>
      <c r="T3" s="630"/>
      <c r="U3" s="630"/>
      <c r="V3" s="630"/>
      <c r="W3" s="630"/>
      <c r="Y3" t="s">
        <v>141</v>
      </c>
      <c r="Z3"/>
      <c r="AA3"/>
      <c r="AB3"/>
      <c r="AC3"/>
    </row>
    <row r="4" spans="1:29" ht="19.5" customHeight="1">
      <c r="A4" s="758"/>
      <c r="B4" s="758"/>
      <c r="C4" s="758"/>
      <c r="D4" s="758"/>
      <c r="E4" s="629"/>
      <c r="F4" s="629"/>
      <c r="G4" s="629"/>
      <c r="K4" s="698" t="s">
        <v>34</v>
      </c>
      <c r="L4" s="698"/>
      <c r="M4" s="759">
        <v>25</v>
      </c>
      <c r="N4" s="760"/>
      <c r="O4" s="760"/>
      <c r="Q4" s="70" t="s">
        <v>15</v>
      </c>
      <c r="R4" s="761">
        <v>45103</v>
      </c>
      <c r="S4" s="762"/>
      <c r="T4" s="762"/>
      <c r="U4" s="762"/>
      <c r="V4" s="762"/>
      <c r="W4" s="763"/>
      <c r="Y4" t="s">
        <v>112</v>
      </c>
      <c r="Z4"/>
      <c r="AA4"/>
      <c r="AB4"/>
      <c r="AC4"/>
    </row>
    <row r="5" spans="1:29" ht="15" customHeight="1">
      <c r="A5" s="97"/>
      <c r="B5" s="97"/>
      <c r="C5" s="97"/>
      <c r="D5" s="97"/>
      <c r="E5" s="87"/>
      <c r="F5" s="87"/>
      <c r="G5" s="87"/>
      <c r="K5" s="89"/>
      <c r="L5" s="88"/>
      <c r="M5" s="98"/>
      <c r="N5" s="99"/>
      <c r="O5" s="99"/>
      <c r="Q5" s="27"/>
      <c r="R5" s="100"/>
      <c r="S5" s="101"/>
      <c r="T5" s="101"/>
      <c r="U5" s="101"/>
      <c r="V5" s="101"/>
      <c r="W5" s="101"/>
      <c r="Y5" t="s">
        <v>109</v>
      </c>
      <c r="Z5"/>
      <c r="AA5"/>
      <c r="AB5"/>
      <c r="AC5"/>
    </row>
    <row r="6" spans="1:29">
      <c r="B6" s="614"/>
      <c r="C6" s="614"/>
      <c r="D6" s="614"/>
      <c r="K6" s="102" t="s">
        <v>67</v>
      </c>
      <c r="L6" s="103" t="s">
        <v>68</v>
      </c>
      <c r="M6" s="743" t="s">
        <v>85</v>
      </c>
      <c r="N6" s="744"/>
      <c r="O6" s="744"/>
      <c r="P6" s="744"/>
      <c r="Q6" s="744"/>
      <c r="R6" s="744"/>
      <c r="S6" s="744"/>
      <c r="T6" s="744"/>
      <c r="U6" s="744"/>
      <c r="V6" s="744"/>
      <c r="W6" s="744"/>
      <c r="Y6" t="s">
        <v>121</v>
      </c>
      <c r="Z6"/>
      <c r="AA6"/>
      <c r="AB6"/>
      <c r="AC6"/>
    </row>
    <row r="7" spans="1:29">
      <c r="K7" s="104" t="s">
        <v>27</v>
      </c>
      <c r="L7" s="745" t="s">
        <v>71</v>
      </c>
      <c r="M7" s="746"/>
      <c r="N7" s="746"/>
      <c r="O7" s="746"/>
      <c r="P7" s="746"/>
      <c r="Q7" s="746"/>
      <c r="R7" s="746"/>
      <c r="S7" s="746"/>
      <c r="T7" s="746"/>
      <c r="U7" s="746"/>
      <c r="V7" s="746"/>
      <c r="W7" s="747"/>
      <c r="Y7" t="s">
        <v>111</v>
      </c>
      <c r="Z7"/>
      <c r="AA7"/>
      <c r="AB7"/>
      <c r="AC7"/>
    </row>
    <row r="8" spans="1:29">
      <c r="A8" s="33" t="s">
        <v>20</v>
      </c>
      <c r="B8" s="748" t="s">
        <v>16</v>
      </c>
      <c r="C8" s="685"/>
      <c r="D8" s="685"/>
      <c r="E8" s="685"/>
      <c r="F8" s="685"/>
      <c r="G8" s="686"/>
      <c r="K8" s="105" t="s">
        <v>35</v>
      </c>
      <c r="L8" s="749" t="s">
        <v>72</v>
      </c>
      <c r="M8" s="750"/>
      <c r="N8" s="750"/>
      <c r="O8" s="750"/>
      <c r="P8" s="750"/>
      <c r="Q8" s="750"/>
      <c r="R8" s="750"/>
      <c r="S8" s="750"/>
      <c r="T8" s="750"/>
      <c r="U8" s="750"/>
      <c r="V8" s="750"/>
      <c r="W8" s="751"/>
      <c r="Y8" t="s">
        <v>113</v>
      </c>
      <c r="Z8"/>
      <c r="AA8"/>
      <c r="AB8"/>
      <c r="AC8"/>
    </row>
    <row r="9" spans="1:29">
      <c r="A9" s="752">
        <v>181</v>
      </c>
      <c r="B9" s="753" t="s">
        <v>123</v>
      </c>
      <c r="C9" s="754"/>
      <c r="D9" s="754"/>
      <c r="E9" s="754"/>
      <c r="F9" s="754"/>
      <c r="G9" s="755"/>
      <c r="K9" s="105" t="s">
        <v>13</v>
      </c>
      <c r="L9" s="749" t="s">
        <v>95</v>
      </c>
      <c r="M9" s="750"/>
      <c r="N9" s="750"/>
      <c r="O9" s="750"/>
      <c r="P9" s="750"/>
      <c r="Q9" s="750"/>
      <c r="R9" s="750"/>
      <c r="S9" s="750"/>
      <c r="T9" s="750"/>
      <c r="U9" s="750"/>
      <c r="V9" s="750"/>
      <c r="W9" s="751"/>
      <c r="Y9" t="s">
        <v>114</v>
      </c>
      <c r="Z9"/>
      <c r="AA9"/>
      <c r="AB9"/>
      <c r="AC9"/>
    </row>
    <row r="10" spans="1:29" ht="22">
      <c r="A10" s="720"/>
      <c r="B10" s="693"/>
      <c r="C10" s="694"/>
      <c r="D10" s="694"/>
      <c r="E10" s="694"/>
      <c r="F10" s="694"/>
      <c r="G10" s="695"/>
      <c r="K10" s="106" t="s">
        <v>36</v>
      </c>
      <c r="L10" s="107"/>
      <c r="M10" s="730" t="s">
        <v>116</v>
      </c>
      <c r="N10" s="732"/>
      <c r="O10" s="81" t="s">
        <v>62</v>
      </c>
      <c r="P10" s="730" t="s">
        <v>117</v>
      </c>
      <c r="Q10" s="732"/>
      <c r="R10" s="81" t="s">
        <v>62</v>
      </c>
      <c r="S10" s="730" t="s">
        <v>118</v>
      </c>
      <c r="T10" s="731"/>
      <c r="U10" s="732"/>
      <c r="V10" s="733"/>
      <c r="W10" s="734"/>
    </row>
    <row r="11" spans="1:29" ht="16" thickBot="1"/>
    <row r="12" spans="1:29" ht="26" customHeight="1" thickBot="1">
      <c r="A12" s="673" t="s">
        <v>37</v>
      </c>
      <c r="B12" s="674"/>
      <c r="C12" s="735">
        <f>C13+C14</f>
        <v>1100000</v>
      </c>
      <c r="D12" s="736"/>
      <c r="E12" s="736"/>
      <c r="F12" s="736"/>
      <c r="G12" s="737"/>
      <c r="K12" s="34" t="s">
        <v>38</v>
      </c>
      <c r="L12" s="738" t="s">
        <v>75</v>
      </c>
      <c r="M12" s="739"/>
      <c r="N12" s="739"/>
      <c r="O12" s="113" t="s">
        <v>25</v>
      </c>
      <c r="P12" s="740" t="s">
        <v>90</v>
      </c>
      <c r="Q12" s="739"/>
      <c r="R12" s="678" t="s">
        <v>18</v>
      </c>
      <c r="S12" s="678"/>
      <c r="T12" s="741"/>
      <c r="U12" s="741"/>
      <c r="V12" s="741"/>
      <c r="W12" s="742"/>
    </row>
    <row r="13" spans="1:29" ht="26" customHeight="1">
      <c r="A13" s="108" t="s">
        <v>69</v>
      </c>
      <c r="B13" s="114">
        <v>0.1</v>
      </c>
      <c r="C13" s="715">
        <f>C24</f>
        <v>1000000</v>
      </c>
      <c r="D13" s="716"/>
      <c r="E13" s="716"/>
      <c r="F13" s="716"/>
      <c r="G13" s="717"/>
      <c r="K13" s="718" t="s">
        <v>39</v>
      </c>
      <c r="L13" s="719" t="s">
        <v>76</v>
      </c>
      <c r="M13" s="721">
        <v>1250000</v>
      </c>
      <c r="N13" s="721"/>
      <c r="O13" s="722"/>
      <c r="P13" s="725" t="s">
        <v>61</v>
      </c>
      <c r="Q13" s="727" t="s">
        <v>94</v>
      </c>
      <c r="R13" s="728"/>
      <c r="S13" s="728"/>
      <c r="T13" s="728"/>
      <c r="U13" s="728"/>
      <c r="V13" s="728"/>
      <c r="W13" s="729"/>
    </row>
    <row r="14" spans="1:29" ht="26" customHeight="1">
      <c r="A14" s="660" t="s">
        <v>40</v>
      </c>
      <c r="B14" s="661"/>
      <c r="C14" s="708">
        <f>IF(B13=10%, C13*0.1, IF(B13=8%, C13*0.08, 0))</f>
        <v>100000</v>
      </c>
      <c r="D14" s="709"/>
      <c r="E14" s="709"/>
      <c r="F14" s="709"/>
      <c r="G14" s="710"/>
      <c r="K14" s="660"/>
      <c r="L14" s="720"/>
      <c r="M14" s="723"/>
      <c r="N14" s="723"/>
      <c r="O14" s="724"/>
      <c r="P14" s="726"/>
      <c r="Q14" s="711" t="s">
        <v>86</v>
      </c>
      <c r="R14" s="712"/>
      <c r="S14" s="712"/>
      <c r="T14" s="712"/>
      <c r="U14" s="712"/>
      <c r="V14" s="712"/>
      <c r="W14" s="713"/>
    </row>
    <row r="15" spans="1:29" ht="18" customHeight="1">
      <c r="C15" s="141"/>
      <c r="D15" s="141"/>
      <c r="E15" s="141"/>
      <c r="F15" s="141"/>
      <c r="G15" s="141"/>
      <c r="L15" s="614"/>
      <c r="M15" s="614"/>
      <c r="N15" s="614"/>
      <c r="P15" s="30"/>
    </row>
    <row r="16" spans="1:29" ht="13" customHeight="1">
      <c r="A16" s="637" t="s">
        <v>132</v>
      </c>
      <c r="B16" s="638"/>
      <c r="C16" s="705">
        <v>10000000</v>
      </c>
      <c r="D16" s="706"/>
      <c r="E16" s="706"/>
      <c r="F16" s="706"/>
      <c r="G16" s="707"/>
      <c r="L16" s="36"/>
      <c r="M16" s="714"/>
      <c r="N16" s="624"/>
      <c r="O16" s="624"/>
      <c r="P16" s="624"/>
      <c r="Q16" s="624"/>
      <c r="R16" s="624"/>
      <c r="S16" s="624"/>
      <c r="T16" s="624"/>
      <c r="U16" s="624"/>
      <c r="V16" s="624"/>
      <c r="W16" s="624"/>
    </row>
    <row r="17" spans="1:23" ht="13" customHeight="1">
      <c r="A17" s="639"/>
      <c r="B17" s="640"/>
      <c r="C17" s="644"/>
      <c r="D17" s="645"/>
      <c r="E17" s="645"/>
      <c r="F17" s="645"/>
      <c r="G17" s="646"/>
      <c r="L17" s="614" t="s">
        <v>41</v>
      </c>
      <c r="M17" s="614"/>
      <c r="N17" s="614"/>
      <c r="O17" s="53"/>
      <c r="P17" s="53"/>
      <c r="Q17" s="53"/>
      <c r="R17" s="53"/>
      <c r="S17" s="53"/>
      <c r="T17" s="53"/>
      <c r="U17" s="53"/>
      <c r="V17" s="53"/>
      <c r="W17" s="53"/>
    </row>
    <row r="18" spans="1:23" ht="13" customHeight="1">
      <c r="A18" s="637" t="s">
        <v>133</v>
      </c>
      <c r="B18" s="638"/>
      <c r="C18" s="705">
        <v>500000</v>
      </c>
      <c r="D18" s="706"/>
      <c r="E18" s="706"/>
      <c r="F18" s="706"/>
      <c r="G18" s="707"/>
      <c r="K18" s="37"/>
      <c r="L18" s="91" t="s">
        <v>42</v>
      </c>
      <c r="M18" s="647" t="s">
        <v>77</v>
      </c>
      <c r="N18" s="647"/>
      <c r="O18" s="647"/>
      <c r="P18" s="647"/>
      <c r="Q18" s="647"/>
      <c r="R18" s="647"/>
      <c r="S18" s="647"/>
      <c r="T18" s="647"/>
      <c r="U18" s="647"/>
      <c r="V18" s="647"/>
      <c r="W18" s="647"/>
    </row>
    <row r="19" spans="1:23" ht="13" customHeight="1">
      <c r="A19" s="639"/>
      <c r="B19" s="640"/>
      <c r="C19" s="644"/>
      <c r="D19" s="645"/>
      <c r="E19" s="645"/>
      <c r="F19" s="645"/>
      <c r="G19" s="646"/>
      <c r="K19" s="37"/>
      <c r="L19" s="93"/>
      <c r="M19" s="92"/>
      <c r="N19" s="92"/>
      <c r="O19" s="92"/>
      <c r="P19" s="92"/>
      <c r="Q19" s="92"/>
      <c r="R19" s="92"/>
      <c r="S19" s="92"/>
      <c r="T19" s="92"/>
      <c r="U19" s="92"/>
      <c r="V19" s="92"/>
      <c r="W19" s="92"/>
    </row>
    <row r="20" spans="1:23" ht="13" customHeight="1">
      <c r="A20" s="637" t="s">
        <v>134</v>
      </c>
      <c r="B20" s="638"/>
      <c r="C20" s="641">
        <f>C16+C18</f>
        <v>10500000</v>
      </c>
      <c r="D20" s="642"/>
      <c r="E20" s="642"/>
      <c r="F20" s="642"/>
      <c r="G20" s="643"/>
      <c r="K20" s="38"/>
      <c r="L20" s="91"/>
      <c r="M20" s="647" t="s">
        <v>78</v>
      </c>
      <c r="N20" s="647"/>
      <c r="O20" s="647"/>
      <c r="P20" s="647"/>
      <c r="Q20" s="647"/>
      <c r="R20" s="647"/>
      <c r="S20" s="647"/>
      <c r="T20" s="647"/>
      <c r="U20" s="647"/>
      <c r="V20" s="647"/>
      <c r="W20" s="647"/>
    </row>
    <row r="21" spans="1:23" ht="13" customHeight="1">
      <c r="A21" s="639"/>
      <c r="B21" s="640"/>
      <c r="C21" s="644"/>
      <c r="D21" s="645"/>
      <c r="E21" s="645"/>
      <c r="F21" s="645"/>
      <c r="G21" s="646"/>
      <c r="K21" s="38"/>
      <c r="L21" s="91"/>
      <c r="M21" s="93"/>
      <c r="N21" s="93"/>
      <c r="O21" s="93"/>
      <c r="P21" s="93"/>
      <c r="Q21" s="93"/>
      <c r="R21" s="93"/>
      <c r="S21" s="93"/>
      <c r="T21" s="94"/>
      <c r="U21" s="94"/>
      <c r="V21" s="94"/>
      <c r="W21" s="93"/>
    </row>
    <row r="22" spans="1:23" ht="13" customHeight="1">
      <c r="A22" s="637" t="s">
        <v>135</v>
      </c>
      <c r="B22" s="638"/>
      <c r="C22" s="705">
        <v>5000000</v>
      </c>
      <c r="D22" s="706"/>
      <c r="E22" s="706"/>
      <c r="F22" s="706"/>
      <c r="G22" s="707"/>
      <c r="K22" s="38"/>
      <c r="L22" s="91" t="s">
        <v>43</v>
      </c>
      <c r="M22" s="647" t="s">
        <v>138</v>
      </c>
      <c r="N22" s="647"/>
      <c r="O22" s="647"/>
      <c r="P22" s="647"/>
      <c r="Q22" s="647"/>
      <c r="R22" s="647"/>
      <c r="S22" s="647"/>
      <c r="T22" s="647"/>
      <c r="U22" s="647"/>
      <c r="V22" s="647"/>
      <c r="W22" s="647"/>
    </row>
    <row r="23" spans="1:23" ht="13" customHeight="1">
      <c r="A23" s="639"/>
      <c r="B23" s="640"/>
      <c r="C23" s="644"/>
      <c r="D23" s="645"/>
      <c r="E23" s="645"/>
      <c r="F23" s="645"/>
      <c r="G23" s="646"/>
      <c r="K23" s="38"/>
      <c r="L23" s="91"/>
      <c r="M23" s="92"/>
      <c r="N23" s="92"/>
      <c r="O23" s="92"/>
      <c r="P23" s="92"/>
      <c r="Q23" s="92"/>
      <c r="R23" s="92"/>
      <c r="S23" s="92"/>
      <c r="T23" s="92"/>
      <c r="U23" s="92"/>
      <c r="V23" s="92"/>
      <c r="W23" s="92"/>
    </row>
    <row r="24" spans="1:23" ht="13" customHeight="1">
      <c r="A24" s="637" t="s">
        <v>136</v>
      </c>
      <c r="B24" s="638"/>
      <c r="C24" s="705">
        <v>1000000</v>
      </c>
      <c r="D24" s="706"/>
      <c r="E24" s="706"/>
      <c r="F24" s="706"/>
      <c r="G24" s="707"/>
      <c r="K24" s="38"/>
      <c r="L24" s="93"/>
      <c r="M24" s="647" t="s">
        <v>63</v>
      </c>
      <c r="N24" s="647"/>
      <c r="O24" s="647"/>
      <c r="P24" s="647"/>
      <c r="Q24" s="647"/>
      <c r="R24" s="647"/>
      <c r="S24" s="647"/>
      <c r="T24" s="647"/>
      <c r="U24" s="647"/>
      <c r="V24" s="647"/>
      <c r="W24" s="647"/>
    </row>
    <row r="25" spans="1:23" ht="13" customHeight="1">
      <c r="A25" s="639"/>
      <c r="B25" s="640"/>
      <c r="C25" s="644"/>
      <c r="D25" s="645"/>
      <c r="E25" s="645"/>
      <c r="F25" s="645"/>
      <c r="G25" s="646"/>
      <c r="K25" s="38"/>
      <c r="L25" s="93"/>
      <c r="M25" s="92"/>
      <c r="N25" s="92"/>
      <c r="O25" s="92"/>
      <c r="P25" s="92"/>
      <c r="Q25" s="92"/>
      <c r="R25" s="92"/>
      <c r="S25" s="92"/>
      <c r="T25" s="92"/>
      <c r="U25" s="92"/>
      <c r="V25" s="92"/>
      <c r="W25" s="92"/>
    </row>
    <row r="26" spans="1:23" ht="13" customHeight="1">
      <c r="A26" s="637" t="s">
        <v>137</v>
      </c>
      <c r="B26" s="648"/>
      <c r="C26" s="641">
        <f>C20-C22-C24</f>
        <v>4500000</v>
      </c>
      <c r="D26" s="642"/>
      <c r="E26" s="642"/>
      <c r="F26" s="642"/>
      <c r="G26" s="643"/>
      <c r="K26" s="38"/>
      <c r="L26" s="93"/>
      <c r="M26" s="647" t="s">
        <v>53</v>
      </c>
      <c r="N26" s="647"/>
      <c r="O26" s="647"/>
      <c r="P26" s="647"/>
      <c r="Q26" s="647"/>
      <c r="R26" s="647"/>
      <c r="S26" s="647"/>
      <c r="T26" s="647"/>
      <c r="U26" s="647"/>
      <c r="V26" s="647"/>
      <c r="W26" s="647"/>
    </row>
    <row r="27" spans="1:23" ht="13" customHeight="1">
      <c r="A27" s="639"/>
      <c r="B27" s="640"/>
      <c r="C27" s="644"/>
      <c r="D27" s="645"/>
      <c r="E27" s="645"/>
      <c r="F27" s="645"/>
      <c r="G27" s="646"/>
      <c r="K27" s="38"/>
      <c r="L27" s="93"/>
      <c r="M27" s="92"/>
      <c r="N27" s="92"/>
      <c r="O27" s="92"/>
      <c r="P27" s="92"/>
      <c r="Q27" s="92"/>
      <c r="R27" s="92"/>
      <c r="S27" s="92"/>
      <c r="T27" s="92"/>
      <c r="U27" s="92"/>
      <c r="V27" s="92"/>
      <c r="W27" s="92"/>
    </row>
    <row r="28" spans="1:23" ht="13" customHeight="1">
      <c r="K28" s="38"/>
      <c r="L28" s="91" t="s">
        <v>47</v>
      </c>
      <c r="M28" s="647" t="s">
        <v>54</v>
      </c>
      <c r="N28" s="647"/>
      <c r="O28" s="647"/>
      <c r="P28" s="647"/>
      <c r="Q28" s="647"/>
      <c r="R28" s="647"/>
      <c r="S28" s="647"/>
      <c r="T28" s="647"/>
      <c r="U28" s="647"/>
      <c r="V28" s="647"/>
      <c r="W28" s="647"/>
    </row>
    <row r="29" spans="1:23" ht="13" customHeight="1">
      <c r="K29" s="38"/>
      <c r="L29" s="91"/>
      <c r="M29" s="647"/>
      <c r="N29" s="647"/>
      <c r="O29" s="647"/>
      <c r="P29" s="647"/>
      <c r="Q29" s="647"/>
      <c r="R29" s="647"/>
      <c r="S29" s="647"/>
      <c r="T29" s="647"/>
      <c r="U29" s="647"/>
      <c r="V29" s="647"/>
      <c r="W29" s="647"/>
    </row>
    <row r="30" spans="1:23" ht="13" customHeight="1">
      <c r="A30" s="40"/>
      <c r="B30" s="40" t="s">
        <v>44</v>
      </c>
      <c r="C30" s="41" t="s">
        <v>45</v>
      </c>
      <c r="D30" s="41" t="s">
        <v>46</v>
      </c>
      <c r="E30" s="42"/>
      <c r="F30" s="622"/>
      <c r="G30" s="622"/>
      <c r="H30" s="622"/>
      <c r="I30" s="43"/>
      <c r="J30" s="43"/>
      <c r="K30" s="39"/>
      <c r="L30" s="91" t="s">
        <v>49</v>
      </c>
      <c r="M30" s="229" t="s">
        <v>120</v>
      </c>
      <c r="N30" s="229"/>
      <c r="O30" s="229"/>
      <c r="P30" s="229"/>
      <c r="Q30" s="229"/>
      <c r="R30" s="229"/>
      <c r="S30" s="229"/>
      <c r="T30" s="229"/>
      <c r="U30" s="229"/>
      <c r="V30" s="229"/>
      <c r="W30" s="229"/>
    </row>
    <row r="31" spans="1:23" ht="14.25" customHeight="1">
      <c r="A31" s="633"/>
      <c r="B31" s="633"/>
      <c r="C31" s="633"/>
      <c r="D31" s="633"/>
      <c r="F31" s="615"/>
      <c r="G31" s="615"/>
      <c r="H31" s="615"/>
      <c r="I31" s="615"/>
      <c r="J31" s="636"/>
      <c r="L31" s="91"/>
      <c r="M31"/>
      <c r="N31"/>
      <c r="O31"/>
      <c r="P31"/>
      <c r="Q31"/>
      <c r="R31"/>
      <c r="S31"/>
      <c r="T31"/>
      <c r="U31"/>
      <c r="V31"/>
      <c r="W31"/>
    </row>
    <row r="32" spans="1:23" ht="14.25" customHeight="1">
      <c r="A32" s="634"/>
      <c r="B32" s="634"/>
      <c r="C32" s="634"/>
      <c r="D32" s="634"/>
      <c r="F32" s="636"/>
      <c r="G32" s="636"/>
      <c r="H32" s="636"/>
      <c r="I32" s="636"/>
      <c r="J32" s="636"/>
      <c r="L32" s="91"/>
      <c r="M32" s="649" t="s">
        <v>119</v>
      </c>
      <c r="N32" s="649"/>
      <c r="O32" s="649"/>
      <c r="P32" s="649"/>
      <c r="Q32" s="649"/>
      <c r="R32" s="649"/>
      <c r="S32" s="649"/>
      <c r="T32" s="649"/>
      <c r="U32" s="649"/>
      <c r="V32" s="649"/>
      <c r="W32" s="649"/>
    </row>
    <row r="33" spans="1:23" ht="14.25" customHeight="1">
      <c r="A33" s="635"/>
      <c r="B33" s="635"/>
      <c r="C33" s="635"/>
      <c r="D33" s="635"/>
      <c r="I33" s="614"/>
      <c r="J33" s="614"/>
      <c r="K33" s="30" t="s">
        <v>48</v>
      </c>
      <c r="M33" s="188"/>
      <c r="N33" s="188"/>
      <c r="O33" s="188"/>
      <c r="P33" s="188"/>
      <c r="Q33" s="188"/>
      <c r="R33" s="188"/>
      <c r="S33" s="188"/>
      <c r="T33" s="188"/>
      <c r="U33" s="188"/>
      <c r="V33" s="188"/>
      <c r="W33" s="188"/>
    </row>
    <row r="34" spans="1:23" ht="5.25" customHeight="1">
      <c r="A34" s="30"/>
      <c r="B34" s="30"/>
      <c r="C34" s="30"/>
      <c r="D34" s="30"/>
      <c r="I34" s="30"/>
      <c r="J34" s="30"/>
      <c r="L34" s="36"/>
      <c r="M34" s="702"/>
      <c r="N34" s="702"/>
      <c r="O34" s="702"/>
      <c r="P34" s="702"/>
      <c r="Q34" s="702"/>
      <c r="R34" s="702"/>
      <c r="S34" s="702"/>
      <c r="T34" s="702"/>
      <c r="U34" s="702"/>
      <c r="V34" s="702"/>
      <c r="W34" s="702"/>
    </row>
    <row r="35" spans="1:23" ht="19.5" customHeight="1">
      <c r="H35" s="632" t="s">
        <v>50</v>
      </c>
      <c r="I35" s="632"/>
      <c r="J35" s="632"/>
      <c r="K35" s="632"/>
      <c r="L35" s="632"/>
      <c r="M35" s="632"/>
      <c r="N35" s="632"/>
      <c r="O35" s="632"/>
      <c r="S35" s="139">
        <f>S2</f>
        <v>0</v>
      </c>
      <c r="T35" s="140">
        <f>T2</f>
        <v>0</v>
      </c>
      <c r="U35" s="138" t="s">
        <v>115</v>
      </c>
      <c r="V35" s="71">
        <f>V2</f>
        <v>2</v>
      </c>
      <c r="W35" s="133">
        <f>W2</f>
        <v>0</v>
      </c>
    </row>
    <row r="36" spans="1:23" ht="19.5" customHeight="1">
      <c r="H36" s="632"/>
      <c r="I36" s="632"/>
      <c r="J36" s="632"/>
      <c r="K36" s="632"/>
      <c r="L36" s="632"/>
      <c r="M36" s="632"/>
      <c r="N36" s="632"/>
      <c r="O36" s="632"/>
      <c r="P36" s="703"/>
      <c r="Q36" s="703"/>
      <c r="R36" s="703"/>
      <c r="S36" s="704"/>
      <c r="T36" s="614"/>
      <c r="U36" s="614"/>
      <c r="V36" s="614"/>
      <c r="W36" s="30"/>
    </row>
    <row r="37" spans="1:23" ht="19.5" customHeight="1">
      <c r="A37" s="696" t="str">
        <f>A3</f>
        <v>有限会社　雄 志 建 設</v>
      </c>
      <c r="B37" s="697"/>
      <c r="C37" s="697"/>
      <c r="D37" s="697"/>
      <c r="E37" s="629" t="s">
        <v>9</v>
      </c>
      <c r="F37" s="629"/>
      <c r="G37" s="629"/>
      <c r="H37" s="31"/>
      <c r="I37" s="31"/>
      <c r="J37" s="31"/>
      <c r="K37" s="31"/>
      <c r="L37" s="31"/>
      <c r="M37" s="31"/>
      <c r="N37" s="31"/>
      <c r="O37" s="31"/>
      <c r="P37" s="614"/>
      <c r="Q37" s="614"/>
      <c r="R37" s="614"/>
      <c r="S37" s="30"/>
      <c r="T37" s="630"/>
      <c r="U37" s="630"/>
      <c r="V37" s="630"/>
      <c r="W37" s="630"/>
    </row>
    <row r="38" spans="1:23" ht="19.5" customHeight="1">
      <c r="A38" s="697"/>
      <c r="B38" s="697"/>
      <c r="C38" s="697"/>
      <c r="D38" s="697"/>
      <c r="E38" s="629"/>
      <c r="F38" s="629"/>
      <c r="G38" s="629"/>
      <c r="K38" s="698" t="s">
        <v>34</v>
      </c>
      <c r="L38" s="698"/>
      <c r="M38" s="699">
        <f>M4</f>
        <v>25</v>
      </c>
      <c r="N38" s="699"/>
      <c r="O38" s="699"/>
      <c r="Q38" s="70" t="s">
        <v>15</v>
      </c>
      <c r="R38" s="700">
        <f>R4</f>
        <v>45103</v>
      </c>
      <c r="S38" s="700"/>
      <c r="T38" s="700"/>
      <c r="U38" s="700"/>
      <c r="V38" s="700"/>
      <c r="W38" s="701"/>
    </row>
    <row r="39" spans="1:23" ht="19.5" customHeight="1">
      <c r="A39" s="31"/>
      <c r="B39" s="31"/>
      <c r="C39" s="31"/>
      <c r="D39" s="31"/>
      <c r="E39" s="87"/>
      <c r="F39" s="87"/>
      <c r="G39" s="87"/>
      <c r="K39" s="88"/>
      <c r="L39" s="88"/>
      <c r="M39" s="51"/>
      <c r="N39" s="51"/>
      <c r="O39" s="51"/>
      <c r="Q39" s="27"/>
      <c r="R39" s="109"/>
      <c r="S39" s="109"/>
      <c r="T39" s="109"/>
      <c r="U39" s="109"/>
      <c r="V39" s="109"/>
      <c r="W39" s="109"/>
    </row>
    <row r="40" spans="1:23">
      <c r="B40" s="614"/>
      <c r="C40" s="614"/>
      <c r="D40" s="614"/>
      <c r="K40" s="102" t="s">
        <v>67</v>
      </c>
      <c r="L40" s="111" t="s">
        <v>68</v>
      </c>
      <c r="M40" s="680" t="str">
        <f>M6</f>
        <v>６１５１１５１５１５５５５</v>
      </c>
      <c r="N40" s="681"/>
      <c r="O40" s="681"/>
      <c r="P40" s="681"/>
      <c r="Q40" s="681"/>
      <c r="R40" s="681"/>
      <c r="S40" s="681"/>
      <c r="T40" s="681"/>
      <c r="U40" s="681"/>
      <c r="V40" s="681"/>
      <c r="W40" s="681"/>
    </row>
    <row r="41" spans="1:23">
      <c r="K41" s="110" t="s">
        <v>27</v>
      </c>
      <c r="L41" s="682" t="str">
        <f>L7</f>
        <v>上越市本町２－２５－３</v>
      </c>
      <c r="M41" s="682"/>
      <c r="N41" s="682"/>
      <c r="O41" s="682"/>
      <c r="P41" s="682"/>
      <c r="Q41" s="682"/>
      <c r="R41" s="682"/>
      <c r="S41" s="682"/>
      <c r="T41" s="682"/>
      <c r="U41" s="682"/>
      <c r="V41" s="682"/>
      <c r="W41" s="683"/>
    </row>
    <row r="42" spans="1:23">
      <c r="A42" s="33" t="s">
        <v>20</v>
      </c>
      <c r="B42" s="684" t="s">
        <v>16</v>
      </c>
      <c r="C42" s="685"/>
      <c r="D42" s="685"/>
      <c r="E42" s="685"/>
      <c r="F42" s="685"/>
      <c r="G42" s="686"/>
      <c r="K42" s="79" t="s">
        <v>35</v>
      </c>
      <c r="L42" s="687" t="str">
        <f>L8</f>
        <v>山田　太郎事務所</v>
      </c>
      <c r="M42" s="687"/>
      <c r="N42" s="687"/>
      <c r="O42" s="687"/>
      <c r="P42" s="687"/>
      <c r="Q42" s="687"/>
      <c r="R42" s="687"/>
      <c r="S42" s="687"/>
      <c r="T42" s="687"/>
      <c r="U42" s="687"/>
      <c r="V42" s="687"/>
      <c r="W42" s="688"/>
    </row>
    <row r="43" spans="1:23">
      <c r="A43" s="689">
        <f>A9</f>
        <v>181</v>
      </c>
      <c r="B43" s="691" t="str">
        <f>B9</f>
        <v>公汚第２－１－１改　上野田下水道工事</v>
      </c>
      <c r="C43" s="624"/>
      <c r="D43" s="624"/>
      <c r="E43" s="624"/>
      <c r="F43" s="624"/>
      <c r="G43" s="692"/>
      <c r="K43" s="79" t="s">
        <v>13</v>
      </c>
      <c r="L43" s="687" t="str">
        <f>L9</f>
        <v>山田　太郎</v>
      </c>
      <c r="M43" s="687"/>
      <c r="N43" s="687"/>
      <c r="O43" s="687"/>
      <c r="P43" s="687"/>
      <c r="Q43" s="687"/>
      <c r="R43" s="687"/>
      <c r="S43" s="687"/>
      <c r="T43" s="687"/>
      <c r="U43" s="687"/>
      <c r="V43" s="687"/>
      <c r="W43" s="688"/>
    </row>
    <row r="44" spans="1:23">
      <c r="A44" s="690"/>
      <c r="B44" s="693"/>
      <c r="C44" s="694"/>
      <c r="D44" s="694"/>
      <c r="E44" s="694"/>
      <c r="F44" s="694"/>
      <c r="G44" s="695"/>
      <c r="K44" s="80" t="s">
        <v>36</v>
      </c>
      <c r="L44" s="82"/>
      <c r="M44" s="668" t="str">
        <f>M10</f>
        <v>025</v>
      </c>
      <c r="N44" s="670"/>
      <c r="O44" s="83" t="s">
        <v>62</v>
      </c>
      <c r="P44" s="668" t="str">
        <f>P10</f>
        <v>523</v>
      </c>
      <c r="Q44" s="670"/>
      <c r="R44" s="83" t="s">
        <v>62</v>
      </c>
      <c r="S44" s="668" t="str">
        <f>S10</f>
        <v>2256</v>
      </c>
      <c r="T44" s="669"/>
      <c r="U44" s="670"/>
      <c r="V44" s="671"/>
      <c r="W44" s="672"/>
    </row>
    <row r="45" spans="1:23" ht="16" thickBot="1"/>
    <row r="46" spans="1:23" ht="26" customHeight="1" thickBot="1">
      <c r="A46" s="673" t="s">
        <v>37</v>
      </c>
      <c r="B46" s="674"/>
      <c r="C46" s="675">
        <f>C47+C48</f>
        <v>1100000</v>
      </c>
      <c r="D46" s="676"/>
      <c r="E46" s="676"/>
      <c r="F46" s="676"/>
      <c r="G46" s="677"/>
      <c r="K46" s="40" t="s">
        <v>38</v>
      </c>
      <c r="L46" s="654" t="str">
        <f>L12</f>
        <v>第四北越</v>
      </c>
      <c r="M46" s="654"/>
      <c r="N46" s="654"/>
      <c r="O46" s="112" t="str">
        <f>O12</f>
        <v>銀行</v>
      </c>
      <c r="P46" s="654" t="str">
        <f>P12</f>
        <v>稲田</v>
      </c>
      <c r="Q46" s="654"/>
      <c r="R46" s="678" t="s">
        <v>18</v>
      </c>
      <c r="S46" s="678"/>
      <c r="T46" s="678">
        <f>T12</f>
        <v>0</v>
      </c>
      <c r="U46" s="678"/>
      <c r="V46" s="678"/>
      <c r="W46" s="679"/>
    </row>
    <row r="47" spans="1:23" ht="26" customHeight="1">
      <c r="A47" s="108" t="s">
        <v>69</v>
      </c>
      <c r="B47" s="115">
        <f>B13</f>
        <v>0.1</v>
      </c>
      <c r="C47" s="650">
        <f>C13</f>
        <v>1000000</v>
      </c>
      <c r="D47" s="651"/>
      <c r="E47" s="651"/>
      <c r="F47" s="651"/>
      <c r="G47" s="652"/>
      <c r="K47" s="35" t="s">
        <v>39</v>
      </c>
      <c r="L47" s="72" t="str">
        <f>L13</f>
        <v>当座</v>
      </c>
      <c r="M47" s="653">
        <f>M13</f>
        <v>1250000</v>
      </c>
      <c r="N47" s="654"/>
      <c r="O47" s="654"/>
      <c r="P47" s="655" t="str">
        <f>P13</f>
        <v>フリガナ口座名義</v>
      </c>
      <c r="Q47" s="657" t="str">
        <f>Q13</f>
        <v>ヤマダタロウジムショ</v>
      </c>
      <c r="R47" s="658"/>
      <c r="S47" s="658"/>
      <c r="T47" s="658"/>
      <c r="U47" s="658"/>
      <c r="V47" s="658"/>
      <c r="W47" s="659"/>
    </row>
    <row r="48" spans="1:23" ht="26" customHeight="1">
      <c r="A48" s="660" t="s">
        <v>40</v>
      </c>
      <c r="B48" s="661"/>
      <c r="C48" s="662">
        <f>C14</f>
        <v>100000</v>
      </c>
      <c r="D48" s="663"/>
      <c r="E48" s="663"/>
      <c r="F48" s="663"/>
      <c r="G48" s="664"/>
      <c r="P48" s="656"/>
      <c r="Q48" s="665" t="str">
        <f>Q14</f>
        <v>山田太郎事務所</v>
      </c>
      <c r="R48" s="666"/>
      <c r="S48" s="666"/>
      <c r="T48" s="666"/>
      <c r="U48" s="666"/>
      <c r="V48" s="666"/>
      <c r="W48" s="667"/>
    </row>
    <row r="49" spans="1:23">
      <c r="C49" s="141"/>
      <c r="D49" s="141"/>
      <c r="E49" s="141"/>
      <c r="F49" s="141"/>
      <c r="G49" s="141"/>
      <c r="L49" s="45"/>
      <c r="M49" s="45"/>
      <c r="N49" s="45"/>
      <c r="O49" s="45"/>
      <c r="P49" s="45"/>
      <c r="Q49" s="45"/>
      <c r="R49" s="45"/>
      <c r="S49" s="45"/>
      <c r="T49" s="45"/>
      <c r="U49" s="45"/>
      <c r="V49" s="45"/>
      <c r="W49" s="45"/>
    </row>
    <row r="50" spans="1:23" ht="13" customHeight="1">
      <c r="A50" s="637" t="s">
        <v>132</v>
      </c>
      <c r="B50" s="638"/>
      <c r="C50" s="641">
        <f>C16</f>
        <v>10000000</v>
      </c>
      <c r="D50" s="642"/>
      <c r="E50" s="642"/>
      <c r="F50" s="642"/>
      <c r="G50" s="643"/>
      <c r="L50" s="129"/>
      <c r="M50" s="129"/>
      <c r="N50" s="129"/>
      <c r="O50" s="129"/>
      <c r="P50" s="129"/>
      <c r="Q50" s="129"/>
      <c r="R50" s="129"/>
      <c r="S50" s="129"/>
      <c r="T50" s="129"/>
      <c r="U50" s="129"/>
      <c r="V50" s="129"/>
      <c r="W50" s="129"/>
    </row>
    <row r="51" spans="1:23" ht="13" customHeight="1">
      <c r="A51" s="639"/>
      <c r="B51" s="640"/>
      <c r="C51" s="644"/>
      <c r="D51" s="645"/>
      <c r="E51" s="645"/>
      <c r="F51" s="645"/>
      <c r="G51" s="646"/>
      <c r="L51" s="614" t="s">
        <v>41</v>
      </c>
      <c r="M51" s="614"/>
      <c r="N51" s="614"/>
      <c r="O51" s="53"/>
      <c r="P51" s="53"/>
      <c r="Q51" s="53"/>
      <c r="R51" s="53"/>
      <c r="S51" s="53"/>
      <c r="T51" s="53"/>
      <c r="U51" s="53"/>
      <c r="V51" s="53"/>
      <c r="W51" s="53"/>
    </row>
    <row r="52" spans="1:23" ht="13" customHeight="1">
      <c r="A52" s="637" t="s">
        <v>133</v>
      </c>
      <c r="B52" s="638"/>
      <c r="C52" s="641">
        <f>C18</f>
        <v>500000</v>
      </c>
      <c r="D52" s="642"/>
      <c r="E52" s="642"/>
      <c r="F52" s="642"/>
      <c r="G52" s="643"/>
      <c r="L52" s="91" t="s">
        <v>42</v>
      </c>
      <c r="M52" s="647" t="s">
        <v>77</v>
      </c>
      <c r="N52" s="647"/>
      <c r="O52" s="647"/>
      <c r="P52" s="647"/>
      <c r="Q52" s="647"/>
      <c r="R52" s="647"/>
      <c r="S52" s="647"/>
      <c r="T52" s="647"/>
      <c r="U52" s="647"/>
      <c r="V52" s="647"/>
      <c r="W52" s="647"/>
    </row>
    <row r="53" spans="1:23" ht="13" customHeight="1">
      <c r="A53" s="639"/>
      <c r="B53" s="640"/>
      <c r="C53" s="644"/>
      <c r="D53" s="645"/>
      <c r="E53" s="645"/>
      <c r="F53" s="645"/>
      <c r="G53" s="646"/>
      <c r="L53" s="93"/>
      <c r="M53" s="92"/>
      <c r="N53" s="92"/>
      <c r="O53" s="92"/>
      <c r="P53" s="92"/>
      <c r="Q53" s="92"/>
      <c r="R53" s="92"/>
      <c r="S53" s="92"/>
      <c r="T53" s="92"/>
      <c r="U53" s="92"/>
      <c r="V53" s="92"/>
      <c r="W53" s="92"/>
    </row>
    <row r="54" spans="1:23" ht="13" customHeight="1">
      <c r="A54" s="637" t="s">
        <v>134</v>
      </c>
      <c r="B54" s="638"/>
      <c r="C54" s="641">
        <f>C20</f>
        <v>10500000</v>
      </c>
      <c r="D54" s="642"/>
      <c r="E54" s="642"/>
      <c r="F54" s="642"/>
      <c r="G54" s="643"/>
      <c r="L54" s="91"/>
      <c r="M54" s="647" t="s">
        <v>78</v>
      </c>
      <c r="N54" s="647"/>
      <c r="O54" s="647"/>
      <c r="P54" s="647"/>
      <c r="Q54" s="647"/>
      <c r="R54" s="647"/>
      <c r="S54" s="647"/>
      <c r="T54" s="647"/>
      <c r="U54" s="647"/>
      <c r="V54" s="647"/>
      <c r="W54" s="647"/>
    </row>
    <row r="55" spans="1:23" ht="13" customHeight="1">
      <c r="A55" s="639"/>
      <c r="B55" s="640"/>
      <c r="C55" s="644"/>
      <c r="D55" s="645"/>
      <c r="E55" s="645"/>
      <c r="F55" s="645"/>
      <c r="G55" s="646"/>
      <c r="L55" s="91"/>
      <c r="M55" s="93"/>
      <c r="N55" s="93"/>
      <c r="O55" s="93"/>
      <c r="P55" s="93"/>
      <c r="Q55" s="93"/>
      <c r="R55" s="93"/>
      <c r="S55" s="93"/>
      <c r="T55" s="94"/>
      <c r="U55" s="94"/>
      <c r="V55" s="94"/>
      <c r="W55" s="93"/>
    </row>
    <row r="56" spans="1:23" ht="13" customHeight="1">
      <c r="A56" s="637" t="s">
        <v>135</v>
      </c>
      <c r="B56" s="638"/>
      <c r="C56" s="641">
        <f>C22</f>
        <v>5000000</v>
      </c>
      <c r="D56" s="642"/>
      <c r="E56" s="642"/>
      <c r="F56" s="642"/>
      <c r="G56" s="643"/>
      <c r="L56" s="91" t="s">
        <v>43</v>
      </c>
      <c r="M56" s="647" t="s">
        <v>138</v>
      </c>
      <c r="N56" s="647"/>
      <c r="O56" s="647"/>
      <c r="P56" s="647"/>
      <c r="Q56" s="647"/>
      <c r="R56" s="647"/>
      <c r="S56" s="647"/>
      <c r="T56" s="647"/>
      <c r="U56" s="647"/>
      <c r="V56" s="647"/>
      <c r="W56" s="647"/>
    </row>
    <row r="57" spans="1:23" ht="13" customHeight="1">
      <c r="A57" s="639"/>
      <c r="B57" s="640"/>
      <c r="C57" s="644"/>
      <c r="D57" s="645"/>
      <c r="E57" s="645"/>
      <c r="F57" s="645"/>
      <c r="G57" s="646"/>
      <c r="L57" s="91"/>
      <c r="M57" s="92"/>
      <c r="N57" s="92"/>
      <c r="O57" s="92"/>
      <c r="P57" s="92"/>
      <c r="Q57" s="92"/>
      <c r="R57" s="92"/>
      <c r="S57" s="92"/>
      <c r="T57" s="92"/>
      <c r="U57" s="92"/>
      <c r="V57" s="92"/>
      <c r="W57" s="92"/>
    </row>
    <row r="58" spans="1:23" ht="13" customHeight="1">
      <c r="A58" s="637" t="s">
        <v>136</v>
      </c>
      <c r="B58" s="638"/>
      <c r="C58" s="641">
        <f>C24</f>
        <v>1000000</v>
      </c>
      <c r="D58" s="642"/>
      <c r="E58" s="642"/>
      <c r="F58" s="642"/>
      <c r="G58" s="643"/>
      <c r="L58" s="93"/>
      <c r="M58" s="647" t="s">
        <v>63</v>
      </c>
      <c r="N58" s="647"/>
      <c r="O58" s="647"/>
      <c r="P58" s="647"/>
      <c r="Q58" s="647"/>
      <c r="R58" s="647"/>
      <c r="S58" s="647"/>
      <c r="T58" s="647"/>
      <c r="U58" s="647"/>
      <c r="V58" s="647"/>
      <c r="W58" s="647"/>
    </row>
    <row r="59" spans="1:23" ht="13" customHeight="1">
      <c r="A59" s="639"/>
      <c r="B59" s="640"/>
      <c r="C59" s="644"/>
      <c r="D59" s="645"/>
      <c r="E59" s="645"/>
      <c r="F59" s="645"/>
      <c r="G59" s="646"/>
      <c r="L59" s="93"/>
      <c r="M59" s="92"/>
      <c r="N59" s="92"/>
      <c r="O59" s="92"/>
      <c r="P59" s="92"/>
      <c r="Q59" s="92"/>
      <c r="R59" s="92"/>
      <c r="S59" s="92"/>
      <c r="T59" s="92"/>
      <c r="U59" s="92"/>
      <c r="V59" s="92"/>
      <c r="W59" s="92"/>
    </row>
    <row r="60" spans="1:23" ht="13" customHeight="1">
      <c r="A60" s="637" t="s">
        <v>137</v>
      </c>
      <c r="B60" s="648"/>
      <c r="C60" s="641">
        <f>C54-C56-C58</f>
        <v>4500000</v>
      </c>
      <c r="D60" s="642"/>
      <c r="E60" s="642"/>
      <c r="F60" s="642"/>
      <c r="G60" s="643"/>
      <c r="L60" s="93"/>
      <c r="M60" s="647" t="s">
        <v>53</v>
      </c>
      <c r="N60" s="647"/>
      <c r="O60" s="647"/>
      <c r="P60" s="647"/>
      <c r="Q60" s="647"/>
      <c r="R60" s="647"/>
      <c r="S60" s="647"/>
      <c r="T60" s="647"/>
      <c r="U60" s="647"/>
      <c r="V60" s="647"/>
      <c r="W60" s="647"/>
    </row>
    <row r="61" spans="1:23" ht="13" customHeight="1">
      <c r="A61" s="639"/>
      <c r="B61" s="640"/>
      <c r="C61" s="644"/>
      <c r="D61" s="645"/>
      <c r="E61" s="645"/>
      <c r="F61" s="645"/>
      <c r="G61" s="646"/>
      <c r="L61" s="93"/>
      <c r="M61" s="92"/>
      <c r="N61" s="92"/>
      <c r="O61" s="92"/>
      <c r="P61" s="92"/>
      <c r="Q61" s="92"/>
      <c r="R61" s="92"/>
      <c r="S61" s="92"/>
      <c r="T61" s="92"/>
      <c r="U61" s="92"/>
      <c r="V61" s="92"/>
      <c r="W61" s="92"/>
    </row>
    <row r="62" spans="1:23" ht="13" customHeight="1">
      <c r="L62" s="91" t="s">
        <v>47</v>
      </c>
      <c r="M62" s="647" t="s">
        <v>54</v>
      </c>
      <c r="N62" s="647"/>
      <c r="O62" s="647"/>
      <c r="P62" s="647"/>
      <c r="Q62" s="647"/>
      <c r="R62" s="647"/>
      <c r="S62" s="647"/>
      <c r="T62" s="647"/>
      <c r="U62" s="647"/>
      <c r="V62" s="647"/>
      <c r="W62" s="647"/>
    </row>
    <row r="63" spans="1:23" ht="13" customHeight="1">
      <c r="L63" s="91"/>
      <c r="M63" s="647"/>
      <c r="N63" s="647"/>
      <c r="O63" s="647"/>
      <c r="P63" s="647"/>
      <c r="Q63" s="647"/>
      <c r="R63" s="647"/>
      <c r="S63" s="647"/>
      <c r="T63" s="647"/>
      <c r="U63" s="647"/>
      <c r="V63" s="647"/>
      <c r="W63" s="647"/>
    </row>
    <row r="64" spans="1:23" ht="13" customHeight="1">
      <c r="A64" s="40"/>
      <c r="B64" s="40" t="s">
        <v>44</v>
      </c>
      <c r="C64" s="41" t="s">
        <v>45</v>
      </c>
      <c r="D64" s="41" t="s">
        <v>46</v>
      </c>
      <c r="E64" s="42"/>
      <c r="F64" s="622"/>
      <c r="G64" s="622"/>
      <c r="H64" s="622"/>
      <c r="I64" s="43"/>
      <c r="J64" s="43"/>
      <c r="L64" s="91" t="s">
        <v>49</v>
      </c>
      <c r="M64" s="229" t="s">
        <v>120</v>
      </c>
      <c r="N64" s="229"/>
      <c r="O64" s="229"/>
      <c r="P64" s="229"/>
      <c r="Q64" s="229"/>
      <c r="R64" s="229"/>
      <c r="S64" s="229"/>
      <c r="T64" s="229"/>
      <c r="U64" s="229"/>
      <c r="V64" s="229"/>
      <c r="W64" s="229"/>
    </row>
    <row r="65" spans="1:23" ht="16" customHeight="1">
      <c r="A65" s="633"/>
      <c r="B65" s="633"/>
      <c r="C65" s="633"/>
      <c r="D65" s="633"/>
      <c r="F65" s="615">
        <f>F31</f>
        <v>0</v>
      </c>
      <c r="G65" s="615"/>
      <c r="H65" s="615"/>
      <c r="I65" s="615"/>
      <c r="J65" s="636"/>
      <c r="L65" s="91"/>
      <c r="M65"/>
      <c r="N65"/>
      <c r="O65"/>
      <c r="P65"/>
      <c r="Q65"/>
      <c r="R65"/>
      <c r="S65"/>
      <c r="T65"/>
      <c r="U65"/>
      <c r="V65"/>
      <c r="W65"/>
    </row>
    <row r="66" spans="1:23">
      <c r="A66" s="634"/>
      <c r="B66" s="634"/>
      <c r="C66" s="634"/>
      <c r="D66" s="634"/>
      <c r="F66" s="636"/>
      <c r="G66" s="636"/>
      <c r="H66" s="636"/>
      <c r="I66" s="636"/>
      <c r="J66" s="636"/>
      <c r="L66" s="91"/>
      <c r="M66" s="649" t="s">
        <v>119</v>
      </c>
      <c r="N66" s="649"/>
      <c r="O66" s="649"/>
      <c r="P66" s="649"/>
      <c r="Q66" s="649"/>
      <c r="R66" s="649"/>
      <c r="S66" s="649"/>
      <c r="T66" s="649"/>
      <c r="U66" s="649"/>
      <c r="V66" s="649"/>
      <c r="W66" s="649"/>
    </row>
    <row r="67" spans="1:23">
      <c r="A67" s="635"/>
      <c r="B67" s="635"/>
      <c r="C67" s="635"/>
      <c r="D67" s="635"/>
      <c r="H67" s="617"/>
      <c r="I67" s="617"/>
      <c r="J67" s="617"/>
      <c r="L67" s="130"/>
      <c r="M67" s="631"/>
      <c r="N67" s="631"/>
      <c r="O67" s="631"/>
      <c r="P67" s="631"/>
      <c r="Q67" s="631"/>
      <c r="R67" s="631"/>
      <c r="S67" s="631"/>
      <c r="T67" s="631"/>
      <c r="U67" s="631"/>
      <c r="V67" s="131"/>
      <c r="W67" s="132"/>
    </row>
    <row r="68" spans="1:23" ht="5.25" customHeight="1">
      <c r="A68" s="30"/>
      <c r="B68" s="30"/>
      <c r="C68" s="30"/>
      <c r="D68" s="30"/>
      <c r="H68" s="51"/>
      <c r="I68" s="51"/>
      <c r="J68" s="51"/>
      <c r="K68" s="45"/>
      <c r="L68" s="45"/>
      <c r="M68" s="46"/>
      <c r="N68" s="46"/>
      <c r="O68" s="46"/>
      <c r="P68" s="46"/>
      <c r="Q68" s="46"/>
      <c r="R68" s="46"/>
      <c r="S68" s="46"/>
      <c r="T68" s="46"/>
      <c r="U68" s="46"/>
      <c r="V68" s="90"/>
      <c r="W68" s="50"/>
    </row>
    <row r="69" spans="1:23" ht="19.5" customHeight="1">
      <c r="H69" s="632"/>
      <c r="I69" s="632"/>
      <c r="J69" s="632"/>
      <c r="K69" s="632"/>
      <c r="L69" s="632"/>
      <c r="M69" s="632"/>
      <c r="N69" s="632"/>
      <c r="O69" s="632"/>
    </row>
    <row r="70" spans="1:23" ht="19.5" customHeight="1">
      <c r="H70" s="632"/>
      <c r="I70" s="632"/>
      <c r="J70" s="632"/>
      <c r="K70" s="632"/>
      <c r="L70" s="632"/>
      <c r="M70" s="632"/>
      <c r="N70" s="632"/>
      <c r="O70" s="632"/>
      <c r="P70" s="614"/>
      <c r="Q70" s="614"/>
      <c r="R70" s="614"/>
      <c r="S70" s="614"/>
      <c r="T70" s="614"/>
      <c r="U70" s="614"/>
      <c r="V70" s="614"/>
      <c r="W70" s="30"/>
    </row>
    <row r="71" spans="1:23" ht="19.5" customHeight="1">
      <c r="A71" s="628"/>
      <c r="B71" s="628"/>
      <c r="C71" s="628"/>
      <c r="D71" s="628"/>
      <c r="E71" s="629"/>
      <c r="F71" s="629"/>
      <c r="G71" s="629"/>
      <c r="H71" s="31"/>
      <c r="I71" s="31"/>
      <c r="J71" s="31"/>
      <c r="K71" s="31"/>
      <c r="L71" s="31"/>
      <c r="M71" s="31"/>
      <c r="N71" s="31"/>
      <c r="O71" s="31"/>
      <c r="P71" s="614"/>
      <c r="Q71" s="614"/>
      <c r="R71" s="614"/>
      <c r="S71" s="30"/>
      <c r="T71" s="630"/>
      <c r="U71" s="630"/>
      <c r="V71" s="630"/>
      <c r="W71" s="630"/>
    </row>
    <row r="72" spans="1:23" ht="19.5" customHeight="1">
      <c r="A72" s="628"/>
      <c r="B72" s="628"/>
      <c r="C72" s="628"/>
      <c r="D72" s="628"/>
      <c r="E72" s="629"/>
      <c r="F72" s="629"/>
      <c r="G72" s="629"/>
      <c r="K72" s="625"/>
      <c r="L72" s="625"/>
      <c r="M72" s="617"/>
      <c r="N72" s="617"/>
      <c r="O72" s="617"/>
      <c r="Q72" s="32"/>
      <c r="R72" s="32"/>
    </row>
    <row r="73" spans="1:23">
      <c r="B73" s="614"/>
      <c r="C73" s="614"/>
      <c r="D73" s="614"/>
    </row>
    <row r="74" spans="1:23">
      <c r="L74" s="625"/>
      <c r="M74" s="625"/>
      <c r="N74" s="625"/>
      <c r="O74" s="625"/>
      <c r="P74" s="625"/>
      <c r="Q74" s="625"/>
      <c r="R74" s="625"/>
      <c r="S74" s="625"/>
      <c r="T74" s="625"/>
      <c r="U74" s="625"/>
      <c r="V74" s="625"/>
      <c r="W74" s="625"/>
    </row>
    <row r="75" spans="1:23">
      <c r="A75" s="38"/>
      <c r="B75" s="625"/>
      <c r="C75" s="625"/>
      <c r="D75" s="625"/>
      <c r="E75" s="625"/>
      <c r="F75" s="625"/>
      <c r="G75" s="625"/>
      <c r="L75" s="625"/>
      <c r="M75" s="625"/>
      <c r="N75" s="625"/>
      <c r="O75" s="625"/>
      <c r="P75" s="625"/>
      <c r="Q75" s="625"/>
      <c r="R75" s="625"/>
      <c r="S75" s="625"/>
      <c r="T75" s="625"/>
      <c r="U75" s="625"/>
      <c r="V75" s="625"/>
      <c r="W75" s="625"/>
    </row>
    <row r="76" spans="1:23">
      <c r="A76" s="617"/>
      <c r="B76" s="624"/>
      <c r="C76" s="624"/>
      <c r="D76" s="624"/>
      <c r="E76" s="624"/>
      <c r="F76" s="624"/>
      <c r="G76" s="624"/>
      <c r="L76" s="625"/>
      <c r="M76" s="625"/>
      <c r="N76" s="625"/>
      <c r="O76" s="625"/>
      <c r="P76" s="625"/>
      <c r="Q76" s="625"/>
      <c r="R76" s="625"/>
      <c r="S76" s="625"/>
      <c r="T76" s="625"/>
      <c r="U76" s="625"/>
      <c r="V76" s="625"/>
      <c r="W76" s="625"/>
    </row>
    <row r="77" spans="1:23">
      <c r="A77" s="617"/>
      <c r="B77" s="624"/>
      <c r="C77" s="624"/>
      <c r="D77" s="624"/>
      <c r="E77" s="624"/>
      <c r="F77" s="624"/>
      <c r="G77" s="624"/>
      <c r="L77" s="625"/>
      <c r="M77" s="625"/>
      <c r="N77" s="625"/>
      <c r="O77" s="625"/>
      <c r="P77" s="625"/>
      <c r="Q77" s="625"/>
      <c r="R77" s="625"/>
      <c r="S77" s="625"/>
      <c r="T77" s="625"/>
      <c r="U77" s="625"/>
      <c r="V77" s="625"/>
      <c r="W77" s="625"/>
    </row>
    <row r="79" spans="1:23">
      <c r="A79" s="614"/>
      <c r="B79" s="614"/>
      <c r="C79" s="627"/>
      <c r="D79" s="627"/>
      <c r="E79" s="627"/>
      <c r="F79" s="627"/>
      <c r="G79" s="627"/>
      <c r="L79" s="617"/>
      <c r="M79" s="617"/>
      <c r="N79" s="617"/>
      <c r="P79" s="617"/>
      <c r="Q79" s="617"/>
      <c r="R79" s="614"/>
      <c r="S79" s="614"/>
      <c r="T79" s="614"/>
      <c r="U79" s="614"/>
      <c r="V79" s="614"/>
      <c r="W79" s="614"/>
    </row>
    <row r="80" spans="1:23">
      <c r="A80" s="614"/>
      <c r="B80" s="614"/>
      <c r="C80" s="615"/>
      <c r="D80" s="615"/>
      <c r="E80" s="615"/>
      <c r="F80" s="615"/>
      <c r="G80" s="615"/>
      <c r="L80" s="617"/>
      <c r="M80" s="617"/>
      <c r="N80" s="617"/>
      <c r="O80" s="614"/>
      <c r="P80" s="614"/>
      <c r="Q80" s="624"/>
      <c r="R80" s="624"/>
      <c r="S80" s="624"/>
      <c r="T80" s="624"/>
      <c r="U80" s="624"/>
      <c r="V80" s="624"/>
      <c r="W80" s="624"/>
    </row>
    <row r="81" spans="1:23">
      <c r="A81" s="614"/>
      <c r="B81" s="614"/>
      <c r="C81" s="615"/>
      <c r="D81" s="615"/>
      <c r="E81" s="615"/>
      <c r="F81" s="615"/>
      <c r="G81" s="615"/>
    </row>
    <row r="82" spans="1:23">
      <c r="K82" s="45"/>
      <c r="L82" s="45"/>
      <c r="M82" s="45"/>
      <c r="N82" s="45"/>
      <c r="O82" s="45"/>
      <c r="P82" s="45"/>
      <c r="Q82" s="45"/>
      <c r="R82" s="45"/>
      <c r="S82" s="45"/>
      <c r="T82" s="45"/>
      <c r="U82" s="45"/>
      <c r="V82" s="45"/>
      <c r="W82" s="45"/>
    </row>
    <row r="83" spans="1:23">
      <c r="A83" s="625"/>
      <c r="B83" s="625"/>
      <c r="C83" s="615"/>
      <c r="D83" s="615"/>
      <c r="E83" s="615"/>
      <c r="F83" s="615"/>
      <c r="G83" s="615"/>
      <c r="K83" s="616"/>
      <c r="L83" s="616"/>
      <c r="M83" s="616"/>
      <c r="N83" s="616"/>
      <c r="O83" s="616"/>
      <c r="P83" s="616"/>
      <c r="Q83" s="46"/>
      <c r="R83" s="616"/>
      <c r="S83" s="616"/>
      <c r="T83" s="626"/>
      <c r="U83" s="626"/>
      <c r="V83" s="626"/>
      <c r="W83" s="47"/>
    </row>
    <row r="84" spans="1:23">
      <c r="A84" s="625"/>
      <c r="B84" s="625"/>
      <c r="C84" s="615"/>
      <c r="D84" s="615"/>
      <c r="E84" s="615"/>
      <c r="F84" s="615"/>
      <c r="G84" s="615"/>
      <c r="K84" s="619"/>
      <c r="L84" s="619"/>
      <c r="M84" s="619"/>
      <c r="N84" s="619"/>
      <c r="O84" s="619"/>
      <c r="P84" s="619"/>
      <c r="Q84" s="48"/>
      <c r="R84" s="620"/>
      <c r="S84" s="620"/>
      <c r="T84" s="621"/>
      <c r="U84" s="621"/>
      <c r="V84" s="621"/>
      <c r="W84" s="47"/>
    </row>
    <row r="85" spans="1:23">
      <c r="A85" s="625"/>
      <c r="B85" s="625"/>
      <c r="C85" s="615"/>
      <c r="D85" s="615"/>
      <c r="E85" s="615"/>
      <c r="F85" s="615"/>
      <c r="G85" s="615"/>
      <c r="K85" s="619"/>
      <c r="L85" s="619"/>
      <c r="M85" s="619"/>
      <c r="N85" s="619"/>
      <c r="O85" s="619"/>
      <c r="P85" s="619"/>
      <c r="Q85" s="48"/>
      <c r="R85" s="620"/>
      <c r="S85" s="620"/>
      <c r="T85" s="621"/>
      <c r="U85" s="621"/>
      <c r="V85" s="621"/>
      <c r="W85" s="47"/>
    </row>
    <row r="86" spans="1:23">
      <c r="A86" s="625"/>
      <c r="B86" s="625"/>
      <c r="C86" s="615"/>
      <c r="D86" s="615"/>
      <c r="E86" s="615"/>
      <c r="F86" s="615"/>
      <c r="G86" s="615"/>
      <c r="K86" s="619"/>
      <c r="L86" s="619"/>
      <c r="M86" s="619"/>
      <c r="N86" s="619"/>
      <c r="O86" s="619"/>
      <c r="P86" s="619"/>
      <c r="Q86" s="48"/>
      <c r="R86" s="620"/>
      <c r="S86" s="620"/>
      <c r="T86" s="621"/>
      <c r="U86" s="621"/>
      <c r="V86" s="621"/>
      <c r="W86" s="47"/>
    </row>
    <row r="87" spans="1:23">
      <c r="A87" s="625"/>
      <c r="B87" s="625"/>
      <c r="C87" s="615"/>
      <c r="D87" s="615"/>
      <c r="E87" s="615"/>
      <c r="F87" s="615"/>
      <c r="G87" s="615"/>
      <c r="K87" s="619"/>
      <c r="L87" s="619"/>
      <c r="M87" s="619"/>
      <c r="N87" s="619"/>
      <c r="O87" s="619"/>
      <c r="P87" s="619"/>
      <c r="Q87" s="48"/>
      <c r="R87" s="620"/>
      <c r="S87" s="620"/>
      <c r="T87" s="621"/>
      <c r="U87" s="621"/>
      <c r="V87" s="621"/>
      <c r="W87" s="47"/>
    </row>
    <row r="88" spans="1:23">
      <c r="A88" s="624"/>
      <c r="B88" s="624"/>
      <c r="C88" s="615"/>
      <c r="D88" s="615"/>
      <c r="E88" s="615"/>
      <c r="F88" s="615"/>
      <c r="G88" s="615"/>
      <c r="K88" s="619"/>
      <c r="L88" s="619"/>
      <c r="M88" s="619"/>
      <c r="N88" s="619"/>
      <c r="O88" s="619"/>
      <c r="P88" s="619"/>
      <c r="Q88" s="48"/>
      <c r="R88" s="620"/>
      <c r="S88" s="620"/>
      <c r="T88" s="621"/>
      <c r="U88" s="621"/>
      <c r="V88" s="621"/>
      <c r="W88" s="47"/>
    </row>
    <row r="89" spans="1:23">
      <c r="K89" s="619"/>
      <c r="L89" s="619"/>
      <c r="M89" s="619"/>
      <c r="N89" s="619"/>
      <c r="O89" s="619"/>
      <c r="P89" s="619"/>
      <c r="Q89" s="48"/>
      <c r="R89" s="620"/>
      <c r="S89" s="620"/>
      <c r="T89" s="621"/>
      <c r="U89" s="621"/>
      <c r="V89" s="621"/>
      <c r="W89" s="47"/>
    </row>
    <row r="90" spans="1:23">
      <c r="C90" s="30"/>
      <c r="D90" s="30"/>
      <c r="E90" s="49"/>
      <c r="F90" s="622"/>
      <c r="G90" s="622"/>
      <c r="H90" s="622"/>
      <c r="I90" s="43"/>
      <c r="J90" s="43"/>
      <c r="K90" s="623"/>
      <c r="L90" s="623"/>
      <c r="M90" s="619"/>
      <c r="N90" s="619"/>
      <c r="O90" s="619"/>
      <c r="P90" s="619"/>
      <c r="Q90" s="48"/>
      <c r="R90" s="620"/>
      <c r="S90" s="620"/>
      <c r="T90" s="621"/>
      <c r="U90" s="621"/>
      <c r="V90" s="621"/>
      <c r="W90" s="47"/>
    </row>
    <row r="91" spans="1:23">
      <c r="A91" s="614"/>
      <c r="B91" s="614"/>
      <c r="C91" s="614"/>
      <c r="D91" s="614"/>
      <c r="F91" s="615"/>
      <c r="G91" s="615"/>
      <c r="H91" s="615"/>
      <c r="I91" s="615"/>
      <c r="J91" s="44"/>
      <c r="K91" s="616"/>
      <c r="L91" s="616"/>
      <c r="M91" s="616"/>
      <c r="N91" s="616"/>
      <c r="O91" s="616"/>
      <c r="P91" s="616"/>
      <c r="Q91" s="616"/>
      <c r="R91" s="616"/>
      <c r="S91" s="616"/>
      <c r="T91" s="618"/>
      <c r="U91" s="618"/>
      <c r="V91" s="618"/>
      <c r="W91" s="45"/>
    </row>
    <row r="92" spans="1:23">
      <c r="A92" s="614"/>
      <c r="B92" s="614"/>
      <c r="C92" s="614"/>
      <c r="D92" s="614"/>
      <c r="K92" s="45"/>
      <c r="L92" s="45"/>
      <c r="M92" s="616"/>
      <c r="N92" s="616"/>
      <c r="O92" s="616"/>
      <c r="P92" s="616"/>
      <c r="Q92" s="616"/>
      <c r="R92" s="616"/>
      <c r="S92" s="619"/>
      <c r="T92" s="619"/>
      <c r="U92" s="619"/>
      <c r="V92" s="620"/>
      <c r="W92" s="620"/>
    </row>
    <row r="93" spans="1:23">
      <c r="A93" s="614"/>
      <c r="B93" s="614"/>
      <c r="C93" s="614"/>
      <c r="D93" s="614"/>
      <c r="H93" s="617"/>
      <c r="I93" s="617"/>
      <c r="J93" s="617"/>
      <c r="K93" s="45"/>
      <c r="L93" s="45"/>
      <c r="M93" s="616"/>
      <c r="N93" s="616"/>
      <c r="O93" s="616"/>
      <c r="P93" s="616"/>
      <c r="Q93" s="616"/>
      <c r="R93" s="616"/>
      <c r="S93" s="616"/>
      <c r="T93" s="616"/>
      <c r="U93" s="616"/>
      <c r="V93" s="47"/>
      <c r="W93" s="50"/>
    </row>
  </sheetData>
  <sheetProtection sheet="1" objects="1" scenarios="1"/>
  <protectedRanges>
    <protectedRange sqref="A9:G10 C14 C16:G19 C22:G25 F31 M4:M5 T3 L7:W9 P12 T12 L12:L13 Q13 S36 L44:W44 F65 M10:U10 M13" name="範囲1"/>
    <protectedRange sqref="R4:R5 T4:T5 V4:V5 R13 T13 V13" name="範囲1_1"/>
  </protectedRanges>
  <dataConsolidate/>
  <mergeCells count="230">
    <mergeCell ref="H1:O2"/>
    <mergeCell ref="T1:U1"/>
    <mergeCell ref="P2:R2"/>
    <mergeCell ref="A3:D4"/>
    <mergeCell ref="E3:G4"/>
    <mergeCell ref="P3:R3"/>
    <mergeCell ref="T3:W3"/>
    <mergeCell ref="K4:L4"/>
    <mergeCell ref="M4:O4"/>
    <mergeCell ref="R4:W4"/>
    <mergeCell ref="B6:D6"/>
    <mergeCell ref="M6:W6"/>
    <mergeCell ref="L7:W7"/>
    <mergeCell ref="B8:G8"/>
    <mergeCell ref="L8:W8"/>
    <mergeCell ref="A9:A10"/>
    <mergeCell ref="B9:G10"/>
    <mergeCell ref="L9:W9"/>
    <mergeCell ref="M10:N10"/>
    <mergeCell ref="P10:Q10"/>
    <mergeCell ref="C13:G13"/>
    <mergeCell ref="K13:K14"/>
    <mergeCell ref="L13:L14"/>
    <mergeCell ref="M13:O14"/>
    <mergeCell ref="P13:P14"/>
    <mergeCell ref="Q13:W13"/>
    <mergeCell ref="S10:U10"/>
    <mergeCell ref="V10:W10"/>
    <mergeCell ref="A12:B12"/>
    <mergeCell ref="C12:G12"/>
    <mergeCell ref="L12:N12"/>
    <mergeCell ref="P12:Q12"/>
    <mergeCell ref="R12:S12"/>
    <mergeCell ref="T12:W12"/>
    <mergeCell ref="A18:B19"/>
    <mergeCell ref="C18:G19"/>
    <mergeCell ref="M18:W18"/>
    <mergeCell ref="A20:B21"/>
    <mergeCell ref="C20:G21"/>
    <mergeCell ref="M20:W20"/>
    <mergeCell ref="A14:B14"/>
    <mergeCell ref="C14:G14"/>
    <mergeCell ref="Q14:W14"/>
    <mergeCell ref="L15:N15"/>
    <mergeCell ref="A16:B17"/>
    <mergeCell ref="C16:G17"/>
    <mergeCell ref="M16:W16"/>
    <mergeCell ref="L17:N17"/>
    <mergeCell ref="A26:B27"/>
    <mergeCell ref="C26:G27"/>
    <mergeCell ref="M26:W26"/>
    <mergeCell ref="M28:W28"/>
    <mergeCell ref="M29:W29"/>
    <mergeCell ref="F30:H30"/>
    <mergeCell ref="M30:W30"/>
    <mergeCell ref="A22:B23"/>
    <mergeCell ref="C22:G23"/>
    <mergeCell ref="M22:W22"/>
    <mergeCell ref="A24:B25"/>
    <mergeCell ref="C24:G25"/>
    <mergeCell ref="M24:W24"/>
    <mergeCell ref="A37:D38"/>
    <mergeCell ref="E37:G38"/>
    <mergeCell ref="P37:R37"/>
    <mergeCell ref="T37:W37"/>
    <mergeCell ref="K38:L38"/>
    <mergeCell ref="M38:O38"/>
    <mergeCell ref="R38:W38"/>
    <mergeCell ref="A31:A33"/>
    <mergeCell ref="B31:B33"/>
    <mergeCell ref="C31:C33"/>
    <mergeCell ref="D31:D33"/>
    <mergeCell ref="F31:J32"/>
    <mergeCell ref="I33:J33"/>
    <mergeCell ref="M33:W34"/>
    <mergeCell ref="M32:W32"/>
    <mergeCell ref="H35:O36"/>
    <mergeCell ref="P36:R36"/>
    <mergeCell ref="S36:V36"/>
    <mergeCell ref="B40:D40"/>
    <mergeCell ref="M40:W40"/>
    <mergeCell ref="L41:W41"/>
    <mergeCell ref="B42:G42"/>
    <mergeCell ref="L42:W42"/>
    <mergeCell ref="A43:A44"/>
    <mergeCell ref="B43:G44"/>
    <mergeCell ref="L43:W43"/>
    <mergeCell ref="M44:N44"/>
    <mergeCell ref="P44:Q44"/>
    <mergeCell ref="C47:G47"/>
    <mergeCell ref="M47:O47"/>
    <mergeCell ref="P47:P48"/>
    <mergeCell ref="Q47:W47"/>
    <mergeCell ref="A48:B48"/>
    <mergeCell ref="C48:G48"/>
    <mergeCell ref="Q48:W48"/>
    <mergeCell ref="S44:U44"/>
    <mergeCell ref="V44:W44"/>
    <mergeCell ref="A46:B46"/>
    <mergeCell ref="C46:G46"/>
    <mergeCell ref="L46:N46"/>
    <mergeCell ref="P46:Q46"/>
    <mergeCell ref="R46:S46"/>
    <mergeCell ref="T46:W46"/>
    <mergeCell ref="A54:B55"/>
    <mergeCell ref="C54:G55"/>
    <mergeCell ref="M54:W54"/>
    <mergeCell ref="A56:B57"/>
    <mergeCell ref="C56:G57"/>
    <mergeCell ref="M56:W56"/>
    <mergeCell ref="A50:B51"/>
    <mergeCell ref="C50:G51"/>
    <mergeCell ref="L51:N51"/>
    <mergeCell ref="A52:B53"/>
    <mergeCell ref="C52:G53"/>
    <mergeCell ref="M52:W52"/>
    <mergeCell ref="F64:H64"/>
    <mergeCell ref="M64:W64"/>
    <mergeCell ref="A65:A67"/>
    <mergeCell ref="B65:B67"/>
    <mergeCell ref="C65:C67"/>
    <mergeCell ref="D65:D67"/>
    <mergeCell ref="F65:J66"/>
    <mergeCell ref="A58:B59"/>
    <mergeCell ref="C58:G59"/>
    <mergeCell ref="M58:W58"/>
    <mergeCell ref="A60:B61"/>
    <mergeCell ref="C60:G61"/>
    <mergeCell ref="M60:W60"/>
    <mergeCell ref="M66:W66"/>
    <mergeCell ref="M62:W62"/>
    <mergeCell ref="M63:W63"/>
    <mergeCell ref="A71:D72"/>
    <mergeCell ref="E71:G72"/>
    <mergeCell ref="P71:R71"/>
    <mergeCell ref="T71:W71"/>
    <mergeCell ref="K72:L72"/>
    <mergeCell ref="M72:O72"/>
    <mergeCell ref="H67:J67"/>
    <mergeCell ref="M67:N67"/>
    <mergeCell ref="O67:P67"/>
    <mergeCell ref="Q67:R67"/>
    <mergeCell ref="S67:U67"/>
    <mergeCell ref="H69:O70"/>
    <mergeCell ref="P70:R70"/>
    <mergeCell ref="S70:V70"/>
    <mergeCell ref="B73:D73"/>
    <mergeCell ref="L74:W74"/>
    <mergeCell ref="B75:G75"/>
    <mergeCell ref="L75:W75"/>
    <mergeCell ref="A76:A77"/>
    <mergeCell ref="B76:G76"/>
    <mergeCell ref="L76:W76"/>
    <mergeCell ref="B77:G77"/>
    <mergeCell ref="L77:W77"/>
    <mergeCell ref="A80:B80"/>
    <mergeCell ref="C80:G80"/>
    <mergeCell ref="L80:N80"/>
    <mergeCell ref="O80:P80"/>
    <mergeCell ref="Q80:W80"/>
    <mergeCell ref="A81:B81"/>
    <mergeCell ref="C81:G81"/>
    <mergeCell ref="A79:B79"/>
    <mergeCell ref="C79:G79"/>
    <mergeCell ref="L79:N79"/>
    <mergeCell ref="P79:Q79"/>
    <mergeCell ref="R79:S79"/>
    <mergeCell ref="T79:W79"/>
    <mergeCell ref="A84:B84"/>
    <mergeCell ref="C84:G84"/>
    <mergeCell ref="K84:L84"/>
    <mergeCell ref="M84:P84"/>
    <mergeCell ref="R84:S84"/>
    <mergeCell ref="T84:V84"/>
    <mergeCell ref="A83:B83"/>
    <mergeCell ref="C83:G83"/>
    <mergeCell ref="K83:L83"/>
    <mergeCell ref="M83:P83"/>
    <mergeCell ref="R83:S83"/>
    <mergeCell ref="T83:V83"/>
    <mergeCell ref="A86:B86"/>
    <mergeCell ref="C86:G86"/>
    <mergeCell ref="K86:L86"/>
    <mergeCell ref="M86:P86"/>
    <mergeCell ref="R86:S86"/>
    <mergeCell ref="T86:V86"/>
    <mergeCell ref="A85:B85"/>
    <mergeCell ref="C85:G85"/>
    <mergeCell ref="K85:L85"/>
    <mergeCell ref="M85:P85"/>
    <mergeCell ref="R85:S85"/>
    <mergeCell ref="T85:V85"/>
    <mergeCell ref="A88:B88"/>
    <mergeCell ref="C88:G88"/>
    <mergeCell ref="K88:L88"/>
    <mergeCell ref="M88:P88"/>
    <mergeCell ref="R88:S88"/>
    <mergeCell ref="T88:V88"/>
    <mergeCell ref="A87:B87"/>
    <mergeCell ref="C87:G87"/>
    <mergeCell ref="K87:L87"/>
    <mergeCell ref="M87:P87"/>
    <mergeCell ref="R87:S87"/>
    <mergeCell ref="T87:V87"/>
    <mergeCell ref="K89:L89"/>
    <mergeCell ref="M89:P89"/>
    <mergeCell ref="R89:S89"/>
    <mergeCell ref="T89:V89"/>
    <mergeCell ref="F90:H90"/>
    <mergeCell ref="K90:L90"/>
    <mergeCell ref="M90:P90"/>
    <mergeCell ref="R90:S90"/>
    <mergeCell ref="T90:V90"/>
    <mergeCell ref="A91:A93"/>
    <mergeCell ref="B91:B93"/>
    <mergeCell ref="C91:C93"/>
    <mergeCell ref="D91:D93"/>
    <mergeCell ref="F91:I91"/>
    <mergeCell ref="K91:S91"/>
    <mergeCell ref="H93:J93"/>
    <mergeCell ref="M93:N93"/>
    <mergeCell ref="O93:P93"/>
    <mergeCell ref="Q93:R93"/>
    <mergeCell ref="S93:U93"/>
    <mergeCell ref="T91:V91"/>
    <mergeCell ref="M92:N92"/>
    <mergeCell ref="O92:P92"/>
    <mergeCell ref="Q92:R92"/>
    <mergeCell ref="S92:U92"/>
    <mergeCell ref="V92:W92"/>
  </mergeCells>
  <phoneticPr fontId="12"/>
  <dataValidations disablePrompts="1" count="3">
    <dataValidation type="list" allowBlank="1" showInputMessage="1" showErrorMessage="1" sqref="O12" xr:uid="{5AA5D57F-8B83-46A9-B8D0-DD4284100A99}">
      <formula1>"銀行,金庫,組合,農業協同組合"</formula1>
    </dataValidation>
    <dataValidation type="list" allowBlank="1" showInputMessage="1" showErrorMessage="1" sqref="B13" xr:uid="{64AB5A37-2984-49E7-A687-A2DA832FCB00}">
      <formula1>"10%,8%,非課税/不課税"</formula1>
    </dataValidation>
    <dataValidation type="list" allowBlank="1" showInputMessage="1" showErrorMessage="1" sqref="L13:L14" xr:uid="{7D3F6AD3-4B44-4610-A496-C9367FC92209}">
      <formula1>"  　, 当座,普通"</formula1>
    </dataValidation>
  </dataValidations>
  <printOptions horizontalCentered="1" verticalCentered="1"/>
  <pageMargins left="0.51181102362204722" right="0.31496062992125984" top="0.74803149606299213" bottom="0.55118110236220474" header="0.31496062992125984" footer="0.31496062992125984"/>
  <pageSetup paperSize="9" orientation="landscape" r:id="rId1"/>
  <rowBreaks count="1" manualBreakCount="1">
    <brk id="34" max="22" man="1"/>
  </rowBreaks>
  <ignoredErrors>
    <ignoredError sqref="M10 P10 S10" numberStoredAsText="1"/>
  </ignoredError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429215E-1816-41A9-8E36-6BC63DE36C85}">
          <x14:formula1>
            <xm:f>Sheet2!$C$1:$C$12</xm:f>
          </x14:formula1>
          <xm:sqref>V67:V68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518ED-5708-438D-9FC3-0EB75DCE5512}">
  <sheetPr codeName="Sheet6"/>
  <dimension ref="A1:W93"/>
  <sheetViews>
    <sheetView showZeros="0" view="pageBreakPreview" zoomScaleNormal="100" zoomScaleSheetLayoutView="100" workbookViewId="0">
      <selection activeCell="A3" sqref="A3:D4"/>
    </sheetView>
  </sheetViews>
  <sheetFormatPr baseColWidth="10" defaultColWidth="9" defaultRowHeight="15"/>
  <cols>
    <col min="1" max="1" width="10" style="29" customWidth="1"/>
    <col min="2" max="4" width="9" style="29"/>
    <col min="5" max="7" width="2.5" style="29" customWidth="1"/>
    <col min="8" max="8" width="5" style="29" customWidth="1"/>
    <col min="9" max="10" width="2.5" style="29" customWidth="1"/>
    <col min="11" max="11" width="9" style="29"/>
    <col min="12" max="15" width="5" style="29" customWidth="1"/>
    <col min="16" max="17" width="7.5" style="29" customWidth="1"/>
    <col min="18" max="18" width="4.6640625" style="29" customWidth="1"/>
    <col min="19" max="21" width="3.83203125" style="29" customWidth="1"/>
    <col min="22" max="23" width="4.5" style="29" customWidth="1"/>
    <col min="24" max="16384" width="9" style="29"/>
  </cols>
  <sheetData>
    <row r="1" spans="1:23" ht="19.5" customHeight="1">
      <c r="H1" s="632" t="s">
        <v>33</v>
      </c>
      <c r="I1" s="632"/>
      <c r="J1" s="632"/>
      <c r="K1" s="632"/>
      <c r="L1" s="632"/>
      <c r="M1" s="632"/>
      <c r="N1" s="632"/>
      <c r="O1" s="632"/>
      <c r="S1" s="163"/>
      <c r="T1" s="756"/>
      <c r="U1" s="756"/>
      <c r="V1" s="163"/>
      <c r="W1" s="62"/>
    </row>
    <row r="2" spans="1:23" ht="19.5" customHeight="1">
      <c r="H2" s="632"/>
      <c r="I2" s="632"/>
      <c r="J2" s="632"/>
      <c r="K2" s="632"/>
      <c r="L2" s="632"/>
      <c r="M2" s="632"/>
      <c r="N2" s="632"/>
      <c r="O2" s="632"/>
      <c r="P2" s="703"/>
      <c r="Q2" s="703"/>
      <c r="R2" s="703"/>
      <c r="S2" s="164"/>
      <c r="T2" s="137"/>
      <c r="U2" s="165" t="s">
        <v>115</v>
      </c>
      <c r="V2" s="142"/>
      <c r="W2" s="133"/>
    </row>
    <row r="3" spans="1:23" ht="19.5" customHeight="1">
      <c r="A3" s="757" t="s">
        <v>162</v>
      </c>
      <c r="B3" s="757"/>
      <c r="C3" s="757"/>
      <c r="D3" s="757"/>
      <c r="E3" s="629" t="s">
        <v>9</v>
      </c>
      <c r="F3" s="629"/>
      <c r="G3" s="629"/>
      <c r="H3" s="31"/>
      <c r="I3" s="31"/>
      <c r="J3" s="31"/>
      <c r="K3" s="31"/>
      <c r="L3" s="31"/>
      <c r="M3" s="31"/>
      <c r="N3" s="31"/>
      <c r="O3" s="31"/>
      <c r="P3" s="614"/>
      <c r="Q3" s="614"/>
      <c r="R3" s="614"/>
      <c r="S3" s="30"/>
      <c r="T3" s="630"/>
      <c r="U3" s="630"/>
      <c r="V3" s="630"/>
      <c r="W3" s="630"/>
    </row>
    <row r="4" spans="1:23" ht="19.5" customHeight="1">
      <c r="A4" s="758"/>
      <c r="B4" s="758"/>
      <c r="C4" s="758"/>
      <c r="D4" s="758"/>
      <c r="E4" s="629"/>
      <c r="F4" s="629"/>
      <c r="G4" s="629"/>
      <c r="K4" s="698" t="s">
        <v>34</v>
      </c>
      <c r="L4" s="698"/>
      <c r="M4" s="759"/>
      <c r="N4" s="760"/>
      <c r="O4" s="760"/>
      <c r="Q4" s="70" t="s">
        <v>15</v>
      </c>
      <c r="R4" s="761"/>
      <c r="S4" s="762"/>
      <c r="T4" s="762"/>
      <c r="U4" s="762"/>
      <c r="V4" s="762"/>
      <c r="W4" s="763"/>
    </row>
    <row r="5" spans="1:23" ht="15" customHeight="1">
      <c r="A5" s="166"/>
      <c r="B5" s="166"/>
      <c r="C5" s="166"/>
      <c r="D5" s="166"/>
      <c r="E5" s="87"/>
      <c r="F5" s="87"/>
      <c r="G5" s="87"/>
      <c r="K5" s="89"/>
      <c r="L5" s="88"/>
      <c r="M5" s="167"/>
      <c r="N5" s="168"/>
      <c r="O5" s="168"/>
      <c r="Q5" s="27"/>
      <c r="R5" s="169"/>
      <c r="S5"/>
      <c r="T5"/>
      <c r="U5"/>
      <c r="V5"/>
      <c r="W5"/>
    </row>
    <row r="6" spans="1:23">
      <c r="B6" s="614"/>
      <c r="C6" s="614"/>
      <c r="D6" s="614"/>
      <c r="K6" s="102" t="s">
        <v>67</v>
      </c>
      <c r="L6" s="103" t="s">
        <v>68</v>
      </c>
      <c r="M6" s="804"/>
      <c r="N6" s="805"/>
      <c r="O6" s="805"/>
      <c r="P6" s="805"/>
      <c r="Q6" s="805"/>
      <c r="R6" s="805"/>
      <c r="S6" s="805"/>
      <c r="T6" s="805"/>
      <c r="U6" s="805"/>
      <c r="V6" s="805"/>
      <c r="W6" s="805"/>
    </row>
    <row r="7" spans="1:23">
      <c r="K7" s="104" t="s">
        <v>27</v>
      </c>
      <c r="L7" s="801"/>
      <c r="M7" s="802"/>
      <c r="N7" s="802"/>
      <c r="O7" s="802"/>
      <c r="P7" s="802"/>
      <c r="Q7" s="802"/>
      <c r="R7" s="802"/>
      <c r="S7" s="802"/>
      <c r="T7" s="802"/>
      <c r="U7" s="802"/>
      <c r="V7" s="802"/>
      <c r="W7" s="803"/>
    </row>
    <row r="8" spans="1:23">
      <c r="A8" s="33" t="s">
        <v>20</v>
      </c>
      <c r="B8" s="748" t="s">
        <v>16</v>
      </c>
      <c r="C8" s="685"/>
      <c r="D8" s="685"/>
      <c r="E8" s="685"/>
      <c r="F8" s="685"/>
      <c r="G8" s="686"/>
      <c r="K8" s="105" t="s">
        <v>35</v>
      </c>
      <c r="L8" s="778"/>
      <c r="M8" s="779"/>
      <c r="N8" s="779"/>
      <c r="O8" s="779"/>
      <c r="P8" s="779"/>
      <c r="Q8" s="779"/>
      <c r="R8" s="779"/>
      <c r="S8" s="779"/>
      <c r="T8" s="779"/>
      <c r="U8" s="779"/>
      <c r="V8" s="779"/>
      <c r="W8" s="780"/>
    </row>
    <row r="9" spans="1:23">
      <c r="A9" s="812"/>
      <c r="B9" s="781"/>
      <c r="C9" s="782"/>
      <c r="D9" s="782"/>
      <c r="E9" s="782"/>
      <c r="F9" s="782"/>
      <c r="G9" s="783"/>
      <c r="K9" s="105" t="s">
        <v>13</v>
      </c>
      <c r="L9" s="778"/>
      <c r="M9" s="779"/>
      <c r="N9" s="779"/>
      <c r="O9" s="779"/>
      <c r="P9" s="779"/>
      <c r="Q9" s="779"/>
      <c r="R9" s="779"/>
      <c r="S9" s="779"/>
      <c r="T9" s="779"/>
      <c r="U9" s="779"/>
      <c r="V9" s="779"/>
      <c r="W9" s="780"/>
    </row>
    <row r="10" spans="1:23" ht="22">
      <c r="A10" s="800"/>
      <c r="B10" s="784"/>
      <c r="C10" s="785"/>
      <c r="D10" s="785"/>
      <c r="E10" s="785"/>
      <c r="F10" s="785"/>
      <c r="G10" s="786"/>
      <c r="K10" s="106" t="s">
        <v>36</v>
      </c>
      <c r="L10" s="107"/>
      <c r="M10" s="790"/>
      <c r="N10" s="791"/>
      <c r="O10" s="171" t="s">
        <v>62</v>
      </c>
      <c r="P10" s="790"/>
      <c r="Q10" s="791"/>
      <c r="R10" s="171" t="s">
        <v>62</v>
      </c>
      <c r="S10" s="790"/>
      <c r="T10" s="792"/>
      <c r="U10" s="791"/>
      <c r="V10" s="733"/>
      <c r="W10" s="734"/>
    </row>
    <row r="11" spans="1:23" ht="16" thickBot="1"/>
    <row r="12" spans="1:23" ht="26" customHeight="1" thickBot="1">
      <c r="A12" s="673" t="s">
        <v>37</v>
      </c>
      <c r="B12" s="674"/>
      <c r="C12" s="735">
        <f>C13+C14</f>
        <v>0</v>
      </c>
      <c r="D12" s="736"/>
      <c r="E12" s="736"/>
      <c r="F12" s="736"/>
      <c r="G12" s="737"/>
      <c r="K12" s="34" t="s">
        <v>38</v>
      </c>
      <c r="L12" s="796"/>
      <c r="M12" s="797"/>
      <c r="N12" s="797"/>
      <c r="O12" s="172" t="s">
        <v>25</v>
      </c>
      <c r="P12" s="798"/>
      <c r="Q12" s="797"/>
      <c r="R12" s="678" t="s">
        <v>18</v>
      </c>
      <c r="S12" s="678"/>
      <c r="T12" s="741"/>
      <c r="U12" s="741"/>
      <c r="V12" s="741"/>
      <c r="W12" s="742"/>
    </row>
    <row r="13" spans="1:23" ht="26" customHeight="1">
      <c r="A13" s="108" t="s">
        <v>69</v>
      </c>
      <c r="B13" s="173">
        <v>0.1</v>
      </c>
      <c r="C13" s="715">
        <f>C24</f>
        <v>0</v>
      </c>
      <c r="D13" s="716"/>
      <c r="E13" s="716"/>
      <c r="F13" s="716"/>
      <c r="G13" s="717"/>
      <c r="K13" s="718" t="s">
        <v>39</v>
      </c>
      <c r="L13" s="799"/>
      <c r="M13" s="721"/>
      <c r="N13" s="721"/>
      <c r="O13" s="722"/>
      <c r="P13" s="725" t="s">
        <v>61</v>
      </c>
      <c r="Q13" s="787"/>
      <c r="R13" s="788"/>
      <c r="S13" s="788"/>
      <c r="T13" s="788"/>
      <c r="U13" s="788"/>
      <c r="V13" s="788"/>
      <c r="W13" s="789"/>
    </row>
    <row r="14" spans="1:23" ht="26" customHeight="1">
      <c r="A14" s="660" t="s">
        <v>40</v>
      </c>
      <c r="B14" s="661"/>
      <c r="C14" s="793">
        <f>IF(B13=10%, C13*0.1, IF(B13=8%, C13*0.08, 0))</f>
        <v>0</v>
      </c>
      <c r="D14" s="794"/>
      <c r="E14" s="794"/>
      <c r="F14" s="794"/>
      <c r="G14" s="795"/>
      <c r="K14" s="660"/>
      <c r="L14" s="800"/>
      <c r="M14" s="723"/>
      <c r="N14" s="723"/>
      <c r="O14" s="724"/>
      <c r="P14" s="726"/>
      <c r="Q14" s="711"/>
      <c r="R14" s="712"/>
      <c r="S14" s="712"/>
      <c r="T14" s="712"/>
      <c r="U14" s="712"/>
      <c r="V14" s="712"/>
      <c r="W14" s="713"/>
    </row>
    <row r="15" spans="1:23" ht="18" customHeight="1">
      <c r="C15" s="141"/>
      <c r="D15" s="141"/>
      <c r="E15" s="141"/>
      <c r="F15" s="141"/>
      <c r="G15" s="141"/>
      <c r="L15" s="614"/>
      <c r="M15" s="614"/>
      <c r="N15" s="614"/>
      <c r="P15" s="30"/>
    </row>
    <row r="16" spans="1:23" ht="13" customHeight="1">
      <c r="A16" s="637" t="s">
        <v>132</v>
      </c>
      <c r="B16" s="638"/>
      <c r="C16" s="806"/>
      <c r="D16" s="807"/>
      <c r="E16" s="807"/>
      <c r="F16" s="807"/>
      <c r="G16" s="808"/>
      <c r="L16" s="36"/>
      <c r="M16" s="714"/>
      <c r="N16" s="624"/>
      <c r="O16" s="624"/>
      <c r="P16" s="624"/>
      <c r="Q16" s="624"/>
      <c r="R16" s="624"/>
      <c r="S16" s="624"/>
      <c r="T16" s="624"/>
      <c r="U16" s="624"/>
      <c r="V16" s="624"/>
      <c r="W16" s="624"/>
    </row>
    <row r="17" spans="1:23" ht="13" customHeight="1">
      <c r="A17" s="639"/>
      <c r="B17" s="640"/>
      <c r="C17" s="809"/>
      <c r="D17" s="810"/>
      <c r="E17" s="810"/>
      <c r="F17" s="810"/>
      <c r="G17" s="811"/>
      <c r="L17" s="614" t="s">
        <v>41</v>
      </c>
      <c r="M17" s="614"/>
      <c r="N17" s="614"/>
      <c r="O17" s="53"/>
      <c r="P17" s="53"/>
      <c r="Q17" s="53"/>
      <c r="R17" s="53"/>
      <c r="S17" s="53"/>
      <c r="T17" s="53"/>
      <c r="U17" s="53"/>
      <c r="V17" s="53"/>
      <c r="W17" s="53"/>
    </row>
    <row r="18" spans="1:23" ht="13" customHeight="1">
      <c r="A18" s="637" t="s">
        <v>133</v>
      </c>
      <c r="B18" s="638"/>
      <c r="C18" s="806"/>
      <c r="D18" s="807"/>
      <c r="E18" s="807"/>
      <c r="F18" s="807"/>
      <c r="G18" s="808"/>
      <c r="K18" s="37"/>
      <c r="L18" s="91" t="s">
        <v>42</v>
      </c>
      <c r="M18" s="647" t="s">
        <v>77</v>
      </c>
      <c r="N18" s="647"/>
      <c r="O18" s="647"/>
      <c r="P18" s="647"/>
      <c r="Q18" s="647"/>
      <c r="R18" s="647"/>
      <c r="S18" s="647"/>
      <c r="T18" s="647"/>
      <c r="U18" s="647"/>
      <c r="V18" s="647"/>
      <c r="W18" s="647"/>
    </row>
    <row r="19" spans="1:23" ht="13" customHeight="1">
      <c r="A19" s="639"/>
      <c r="B19" s="640"/>
      <c r="C19" s="809"/>
      <c r="D19" s="810"/>
      <c r="E19" s="810"/>
      <c r="F19" s="810"/>
      <c r="G19" s="811"/>
      <c r="K19" s="37"/>
      <c r="L19" s="93"/>
      <c r="M19" s="92"/>
      <c r="N19" s="92"/>
      <c r="O19" s="92"/>
      <c r="P19" s="92"/>
      <c r="Q19" s="92"/>
      <c r="R19" s="92"/>
      <c r="S19" s="92"/>
      <c r="T19" s="92"/>
      <c r="U19" s="92"/>
      <c r="V19" s="92"/>
      <c r="W19" s="92"/>
    </row>
    <row r="20" spans="1:23" ht="13" customHeight="1">
      <c r="A20" s="637" t="s">
        <v>134</v>
      </c>
      <c r="B20" s="638"/>
      <c r="C20" s="764">
        <f>C16+C18</f>
        <v>0</v>
      </c>
      <c r="D20" s="765"/>
      <c r="E20" s="765"/>
      <c r="F20" s="765"/>
      <c r="G20" s="766"/>
      <c r="K20" s="38"/>
      <c r="L20" s="91"/>
      <c r="M20" s="647" t="s">
        <v>78</v>
      </c>
      <c r="N20" s="647"/>
      <c r="O20" s="647"/>
      <c r="P20" s="647"/>
      <c r="Q20" s="647"/>
      <c r="R20" s="647"/>
      <c r="S20" s="647"/>
      <c r="T20" s="647"/>
      <c r="U20" s="647"/>
      <c r="V20" s="647"/>
      <c r="W20" s="647"/>
    </row>
    <row r="21" spans="1:23" ht="13" customHeight="1">
      <c r="A21" s="639"/>
      <c r="B21" s="640"/>
      <c r="C21" s="767"/>
      <c r="D21" s="768"/>
      <c r="E21" s="768"/>
      <c r="F21" s="768"/>
      <c r="G21" s="769"/>
      <c r="K21" s="38"/>
      <c r="L21" s="91"/>
      <c r="M21" s="93"/>
      <c r="N21" s="93"/>
      <c r="O21" s="93"/>
      <c r="P21" s="93"/>
      <c r="Q21" s="93"/>
      <c r="R21" s="93"/>
      <c r="S21" s="93"/>
      <c r="T21" s="94"/>
      <c r="U21" s="94"/>
      <c r="V21" s="94"/>
      <c r="W21" s="93"/>
    </row>
    <row r="22" spans="1:23" ht="13" customHeight="1">
      <c r="A22" s="637" t="s">
        <v>135</v>
      </c>
      <c r="B22" s="638"/>
      <c r="C22" s="806"/>
      <c r="D22" s="807"/>
      <c r="E22" s="807"/>
      <c r="F22" s="807"/>
      <c r="G22" s="808"/>
      <c r="K22" s="38"/>
      <c r="L22" s="91" t="s">
        <v>43</v>
      </c>
      <c r="M22" s="647" t="s">
        <v>138</v>
      </c>
      <c r="N22" s="647"/>
      <c r="O22" s="647"/>
      <c r="P22" s="647"/>
      <c r="Q22" s="647"/>
      <c r="R22" s="647"/>
      <c r="S22" s="647"/>
      <c r="T22" s="647"/>
      <c r="U22" s="647"/>
      <c r="V22" s="647"/>
      <c r="W22" s="647"/>
    </row>
    <row r="23" spans="1:23" ht="13" customHeight="1">
      <c r="A23" s="639"/>
      <c r="B23" s="640"/>
      <c r="C23" s="809"/>
      <c r="D23" s="810"/>
      <c r="E23" s="810"/>
      <c r="F23" s="810"/>
      <c r="G23" s="811"/>
      <c r="K23" s="38"/>
      <c r="L23" s="91"/>
      <c r="M23" s="92"/>
      <c r="N23" s="92"/>
      <c r="O23" s="92"/>
      <c r="P23" s="92"/>
      <c r="Q23" s="92"/>
      <c r="R23" s="92"/>
      <c r="S23" s="92"/>
      <c r="T23" s="92"/>
      <c r="U23" s="92"/>
      <c r="V23" s="92"/>
      <c r="W23" s="92"/>
    </row>
    <row r="24" spans="1:23" ht="13" customHeight="1">
      <c r="A24" s="637" t="s">
        <v>136</v>
      </c>
      <c r="B24" s="638"/>
      <c r="C24" s="806"/>
      <c r="D24" s="807"/>
      <c r="E24" s="807"/>
      <c r="F24" s="807"/>
      <c r="G24" s="808"/>
      <c r="K24" s="38"/>
      <c r="L24" s="93"/>
      <c r="M24" s="647" t="s">
        <v>63</v>
      </c>
      <c r="N24" s="647"/>
      <c r="O24" s="647"/>
      <c r="P24" s="647"/>
      <c r="Q24" s="647"/>
      <c r="R24" s="647"/>
      <c r="S24" s="647"/>
      <c r="T24" s="647"/>
      <c r="U24" s="647"/>
      <c r="V24" s="647"/>
      <c r="W24" s="647"/>
    </row>
    <row r="25" spans="1:23" ht="13" customHeight="1">
      <c r="A25" s="639"/>
      <c r="B25" s="640"/>
      <c r="C25" s="809"/>
      <c r="D25" s="810"/>
      <c r="E25" s="810"/>
      <c r="F25" s="810"/>
      <c r="G25" s="811"/>
      <c r="K25" s="38"/>
      <c r="L25" s="93"/>
      <c r="M25" s="92"/>
      <c r="N25" s="92"/>
      <c r="O25" s="92"/>
      <c r="P25" s="92"/>
      <c r="Q25" s="92"/>
      <c r="R25" s="92"/>
      <c r="S25" s="92"/>
      <c r="T25" s="92"/>
      <c r="U25" s="92"/>
      <c r="V25" s="92"/>
      <c r="W25" s="92"/>
    </row>
    <row r="26" spans="1:23" ht="13" customHeight="1">
      <c r="A26" s="637" t="s">
        <v>137</v>
      </c>
      <c r="B26" s="648"/>
      <c r="C26" s="764">
        <f>C20-C22-C24</f>
        <v>0</v>
      </c>
      <c r="D26" s="765"/>
      <c r="E26" s="765"/>
      <c r="F26" s="765"/>
      <c r="G26" s="766"/>
      <c r="K26" s="38"/>
      <c r="L26" s="93"/>
      <c r="M26" s="647" t="s">
        <v>53</v>
      </c>
      <c r="N26" s="647"/>
      <c r="O26" s="647"/>
      <c r="P26" s="647"/>
      <c r="Q26" s="647"/>
      <c r="R26" s="647"/>
      <c r="S26" s="647"/>
      <c r="T26" s="647"/>
      <c r="U26" s="647"/>
      <c r="V26" s="647"/>
      <c r="W26" s="647"/>
    </row>
    <row r="27" spans="1:23" ht="13" customHeight="1">
      <c r="A27" s="639"/>
      <c r="B27" s="640"/>
      <c r="C27" s="767"/>
      <c r="D27" s="768"/>
      <c r="E27" s="768"/>
      <c r="F27" s="768"/>
      <c r="G27" s="769"/>
      <c r="K27" s="38"/>
      <c r="L27" s="93"/>
      <c r="M27" s="92"/>
      <c r="N27" s="92"/>
      <c r="O27" s="92"/>
      <c r="P27" s="92"/>
      <c r="Q27" s="92"/>
      <c r="R27" s="92"/>
      <c r="S27" s="92"/>
      <c r="T27" s="92"/>
      <c r="U27" s="92"/>
      <c r="V27" s="92"/>
      <c r="W27" s="92"/>
    </row>
    <row r="28" spans="1:23" ht="13" customHeight="1">
      <c r="K28" s="38"/>
      <c r="L28" s="91" t="s">
        <v>47</v>
      </c>
      <c r="M28" s="647" t="s">
        <v>54</v>
      </c>
      <c r="N28" s="647"/>
      <c r="O28" s="647"/>
      <c r="P28" s="647"/>
      <c r="Q28" s="647"/>
      <c r="R28" s="647"/>
      <c r="S28" s="647"/>
      <c r="T28" s="647"/>
      <c r="U28" s="647"/>
      <c r="V28" s="647"/>
      <c r="W28" s="647"/>
    </row>
    <row r="29" spans="1:23" ht="13" customHeight="1">
      <c r="K29" s="38"/>
      <c r="L29" s="91"/>
      <c r="M29" s="647"/>
      <c r="N29" s="647"/>
      <c r="O29" s="647"/>
      <c r="P29" s="647"/>
      <c r="Q29" s="647"/>
      <c r="R29" s="647"/>
      <c r="S29" s="647"/>
      <c r="T29" s="647"/>
      <c r="U29" s="647"/>
      <c r="V29" s="647"/>
      <c r="W29" s="647"/>
    </row>
    <row r="30" spans="1:23" ht="13" customHeight="1">
      <c r="A30" s="40"/>
      <c r="B30" s="40" t="s">
        <v>44</v>
      </c>
      <c r="C30" s="41" t="s">
        <v>45</v>
      </c>
      <c r="D30" s="41" t="s">
        <v>46</v>
      </c>
      <c r="E30" s="42"/>
      <c r="F30" s="622"/>
      <c r="G30" s="622"/>
      <c r="H30" s="622"/>
      <c r="I30" s="43"/>
      <c r="J30" s="43"/>
      <c r="K30" s="39"/>
      <c r="L30" s="91" t="s">
        <v>49</v>
      </c>
      <c r="M30" s="229" t="s">
        <v>120</v>
      </c>
      <c r="N30" s="229"/>
      <c r="O30" s="229"/>
      <c r="P30" s="229"/>
      <c r="Q30" s="229"/>
      <c r="R30" s="229"/>
      <c r="S30" s="229"/>
      <c r="T30" s="229"/>
      <c r="U30" s="229"/>
      <c r="V30" s="229"/>
      <c r="W30" s="229"/>
    </row>
    <row r="31" spans="1:23" ht="14.25" customHeight="1">
      <c r="A31" s="633"/>
      <c r="B31" s="633"/>
      <c r="C31" s="633"/>
      <c r="D31" s="633"/>
      <c r="F31" s="615"/>
      <c r="G31" s="615"/>
      <c r="H31" s="615"/>
      <c r="I31" s="615"/>
      <c r="J31" s="636"/>
      <c r="L31" s="91"/>
      <c r="M31"/>
      <c r="N31"/>
      <c r="O31"/>
      <c r="P31"/>
      <c r="Q31"/>
      <c r="R31"/>
      <c r="S31"/>
      <c r="T31"/>
      <c r="U31"/>
      <c r="V31"/>
      <c r="W31"/>
    </row>
    <row r="32" spans="1:23" ht="14.25" customHeight="1">
      <c r="A32" s="634"/>
      <c r="B32" s="634"/>
      <c r="C32" s="634"/>
      <c r="D32" s="634"/>
      <c r="F32" s="636"/>
      <c r="G32" s="636"/>
      <c r="H32" s="636"/>
      <c r="I32" s="636"/>
      <c r="J32" s="636"/>
      <c r="L32" s="91"/>
      <c r="M32" s="649" t="s">
        <v>119</v>
      </c>
      <c r="N32" s="649"/>
      <c r="O32" s="649"/>
      <c r="P32" s="649"/>
      <c r="Q32" s="649"/>
      <c r="R32" s="649"/>
      <c r="S32" s="649"/>
      <c r="T32" s="649"/>
      <c r="U32" s="649"/>
      <c r="V32" s="649"/>
      <c r="W32" s="649"/>
    </row>
    <row r="33" spans="1:23" ht="14.25" customHeight="1">
      <c r="A33" s="635"/>
      <c r="B33" s="635"/>
      <c r="C33" s="635"/>
      <c r="D33" s="635"/>
      <c r="I33" s="614"/>
      <c r="J33" s="614"/>
      <c r="K33" s="30" t="s">
        <v>48</v>
      </c>
      <c r="M33" s="188"/>
      <c r="N33" s="188"/>
      <c r="O33" s="188"/>
      <c r="P33" s="188"/>
      <c r="Q33" s="188"/>
      <c r="R33" s="188"/>
      <c r="S33" s="188"/>
      <c r="T33" s="188"/>
      <c r="U33" s="188"/>
      <c r="V33" s="188"/>
      <c r="W33" s="188"/>
    </row>
    <row r="34" spans="1:23" ht="5.25" customHeight="1">
      <c r="A34" s="30"/>
      <c r="B34" s="30"/>
      <c r="C34" s="30"/>
      <c r="D34" s="30"/>
      <c r="I34" s="30"/>
      <c r="J34" s="30"/>
      <c r="L34" s="36"/>
      <c r="M34" s="702"/>
      <c r="N34" s="702"/>
      <c r="O34" s="702"/>
      <c r="P34" s="702"/>
      <c r="Q34" s="702"/>
      <c r="R34" s="702"/>
      <c r="S34" s="702"/>
      <c r="T34" s="702"/>
      <c r="U34" s="702"/>
      <c r="V34" s="702"/>
      <c r="W34" s="702"/>
    </row>
    <row r="35" spans="1:23" ht="19.5" customHeight="1">
      <c r="H35" s="632" t="s">
        <v>50</v>
      </c>
      <c r="I35" s="632"/>
      <c r="J35" s="632"/>
      <c r="K35" s="632"/>
      <c r="L35" s="632"/>
      <c r="M35" s="632"/>
      <c r="N35" s="632"/>
      <c r="O35" s="632"/>
      <c r="S35" s="139">
        <f>S2</f>
        <v>0</v>
      </c>
      <c r="T35" s="140">
        <f>T2</f>
        <v>0</v>
      </c>
      <c r="U35" s="165" t="s">
        <v>115</v>
      </c>
      <c r="V35" s="71">
        <f>V2</f>
        <v>0</v>
      </c>
      <c r="W35" s="133">
        <f>W2</f>
        <v>0</v>
      </c>
    </row>
    <row r="36" spans="1:23" ht="19.5" customHeight="1">
      <c r="H36" s="632"/>
      <c r="I36" s="632"/>
      <c r="J36" s="632"/>
      <c r="K36" s="632"/>
      <c r="L36" s="632"/>
      <c r="M36" s="632"/>
      <c r="N36" s="632"/>
      <c r="O36" s="632"/>
      <c r="P36" s="703"/>
      <c r="Q36" s="703"/>
      <c r="R36" s="703"/>
      <c r="S36" s="704"/>
      <c r="T36" s="614"/>
      <c r="U36" s="614"/>
      <c r="V36" s="614"/>
      <c r="W36" s="30"/>
    </row>
    <row r="37" spans="1:23" ht="19.5" customHeight="1">
      <c r="A37" s="696" t="str">
        <f>A3</f>
        <v>有限会社　雄 志 建 設</v>
      </c>
      <c r="B37" s="697"/>
      <c r="C37" s="697"/>
      <c r="D37" s="697"/>
      <c r="E37" s="629" t="s">
        <v>9</v>
      </c>
      <c r="F37" s="629"/>
      <c r="G37" s="629"/>
      <c r="H37" s="31"/>
      <c r="I37" s="31"/>
      <c r="J37" s="31"/>
      <c r="K37" s="31"/>
      <c r="L37" s="31"/>
      <c r="M37" s="31"/>
      <c r="N37" s="31"/>
      <c r="O37" s="31"/>
      <c r="P37" s="614"/>
      <c r="Q37" s="614"/>
      <c r="R37" s="614"/>
      <c r="S37" s="30"/>
      <c r="T37" s="630"/>
      <c r="U37" s="630"/>
      <c r="V37" s="630"/>
      <c r="W37" s="630"/>
    </row>
    <row r="38" spans="1:23" ht="19.5" customHeight="1">
      <c r="A38" s="697"/>
      <c r="B38" s="697"/>
      <c r="C38" s="697"/>
      <c r="D38" s="697"/>
      <c r="E38" s="629"/>
      <c r="F38" s="629"/>
      <c r="G38" s="629"/>
      <c r="K38" s="698" t="s">
        <v>34</v>
      </c>
      <c r="L38" s="698"/>
      <c r="M38" s="699">
        <f>M4</f>
        <v>0</v>
      </c>
      <c r="N38" s="699"/>
      <c r="O38" s="699"/>
      <c r="Q38" s="70" t="s">
        <v>15</v>
      </c>
      <c r="R38" s="700">
        <f>R4</f>
        <v>0</v>
      </c>
      <c r="S38" s="700"/>
      <c r="T38" s="700"/>
      <c r="U38" s="700"/>
      <c r="V38" s="700"/>
      <c r="W38" s="701"/>
    </row>
    <row r="39" spans="1:23" ht="19.5" customHeight="1">
      <c r="A39" s="31"/>
      <c r="B39" s="31"/>
      <c r="C39" s="31"/>
      <c r="D39" s="31"/>
      <c r="E39" s="87"/>
      <c r="F39" s="87"/>
      <c r="G39" s="87"/>
      <c r="K39" s="88"/>
      <c r="L39" s="88"/>
      <c r="M39" s="51"/>
      <c r="N39" s="51"/>
      <c r="O39" s="51"/>
      <c r="Q39" s="27"/>
      <c r="R39" s="109"/>
      <c r="S39" s="109"/>
      <c r="T39" s="109"/>
      <c r="U39" s="109"/>
      <c r="V39" s="109"/>
      <c r="W39" s="109"/>
    </row>
    <row r="40" spans="1:23">
      <c r="B40" s="614"/>
      <c r="C40" s="614"/>
      <c r="D40" s="614"/>
      <c r="K40" s="102" t="s">
        <v>67</v>
      </c>
      <c r="L40" s="111" t="s">
        <v>70</v>
      </c>
      <c r="M40" s="680">
        <f>M6</f>
        <v>0</v>
      </c>
      <c r="N40" s="681"/>
      <c r="O40" s="681"/>
      <c r="P40" s="681"/>
      <c r="Q40" s="681"/>
      <c r="R40" s="681"/>
      <c r="S40" s="681"/>
      <c r="T40" s="681"/>
      <c r="U40" s="681"/>
      <c r="V40" s="681"/>
      <c r="W40" s="681"/>
    </row>
    <row r="41" spans="1:23">
      <c r="K41" s="110" t="s">
        <v>27</v>
      </c>
      <c r="L41" s="682">
        <f>L7</f>
        <v>0</v>
      </c>
      <c r="M41" s="682"/>
      <c r="N41" s="682"/>
      <c r="O41" s="682"/>
      <c r="P41" s="682"/>
      <c r="Q41" s="682"/>
      <c r="R41" s="682"/>
      <c r="S41" s="682"/>
      <c r="T41" s="682"/>
      <c r="U41" s="682"/>
      <c r="V41" s="682"/>
      <c r="W41" s="683"/>
    </row>
    <row r="42" spans="1:23">
      <c r="A42" s="33" t="s">
        <v>20</v>
      </c>
      <c r="B42" s="684" t="s">
        <v>16</v>
      </c>
      <c r="C42" s="685"/>
      <c r="D42" s="685"/>
      <c r="E42" s="685"/>
      <c r="F42" s="685"/>
      <c r="G42" s="686"/>
      <c r="K42" s="79" t="s">
        <v>35</v>
      </c>
      <c r="L42" s="687">
        <f>L8</f>
        <v>0</v>
      </c>
      <c r="M42" s="687"/>
      <c r="N42" s="687"/>
      <c r="O42" s="687"/>
      <c r="P42" s="687"/>
      <c r="Q42" s="687"/>
      <c r="R42" s="687"/>
      <c r="S42" s="687"/>
      <c r="T42" s="687"/>
      <c r="U42" s="687"/>
      <c r="V42" s="687"/>
      <c r="W42" s="688"/>
    </row>
    <row r="43" spans="1:23">
      <c r="A43" s="689">
        <f>A9</f>
        <v>0</v>
      </c>
      <c r="B43" s="691">
        <f>B9</f>
        <v>0</v>
      </c>
      <c r="C43" s="624"/>
      <c r="D43" s="624"/>
      <c r="E43" s="624"/>
      <c r="F43" s="624"/>
      <c r="G43" s="692"/>
      <c r="K43" s="79" t="s">
        <v>13</v>
      </c>
      <c r="L43" s="687">
        <f>L9</f>
        <v>0</v>
      </c>
      <c r="M43" s="687"/>
      <c r="N43" s="687"/>
      <c r="O43" s="687"/>
      <c r="P43" s="687"/>
      <c r="Q43" s="687"/>
      <c r="R43" s="687"/>
      <c r="S43" s="687"/>
      <c r="T43" s="687"/>
      <c r="U43" s="687"/>
      <c r="V43" s="687"/>
      <c r="W43" s="688"/>
    </row>
    <row r="44" spans="1:23">
      <c r="A44" s="690"/>
      <c r="B44" s="693"/>
      <c r="C44" s="694"/>
      <c r="D44" s="694"/>
      <c r="E44" s="694"/>
      <c r="F44" s="694"/>
      <c r="G44" s="695"/>
      <c r="K44" s="80" t="s">
        <v>36</v>
      </c>
      <c r="L44" s="170"/>
      <c r="M44" s="668">
        <f>M10</f>
        <v>0</v>
      </c>
      <c r="N44" s="670"/>
      <c r="O44" s="83" t="s">
        <v>62</v>
      </c>
      <c r="P44" s="668">
        <f>P10</f>
        <v>0</v>
      </c>
      <c r="Q44" s="670"/>
      <c r="R44" s="83" t="s">
        <v>62</v>
      </c>
      <c r="S44" s="668">
        <f>S10</f>
        <v>0</v>
      </c>
      <c r="T44" s="669"/>
      <c r="U44" s="670"/>
      <c r="V44" s="776"/>
      <c r="W44" s="777"/>
    </row>
    <row r="45" spans="1:23" ht="16" thickBot="1"/>
    <row r="46" spans="1:23" ht="26" customHeight="1" thickBot="1">
      <c r="A46" s="673" t="s">
        <v>37</v>
      </c>
      <c r="B46" s="674"/>
      <c r="C46" s="735">
        <f>C47+C48</f>
        <v>0</v>
      </c>
      <c r="D46" s="736"/>
      <c r="E46" s="736"/>
      <c r="F46" s="736"/>
      <c r="G46" s="737"/>
      <c r="K46" s="40" t="s">
        <v>38</v>
      </c>
      <c r="L46" s="654">
        <f>L12</f>
        <v>0</v>
      </c>
      <c r="M46" s="654"/>
      <c r="N46" s="654"/>
      <c r="O46" s="112" t="str">
        <f>O12</f>
        <v>銀行</v>
      </c>
      <c r="P46" s="654">
        <f>P12</f>
        <v>0</v>
      </c>
      <c r="Q46" s="654"/>
      <c r="R46" s="678" t="s">
        <v>18</v>
      </c>
      <c r="S46" s="678"/>
      <c r="T46" s="678">
        <f>T12</f>
        <v>0</v>
      </c>
      <c r="U46" s="678"/>
      <c r="V46" s="678"/>
      <c r="W46" s="679"/>
    </row>
    <row r="47" spans="1:23" ht="26" customHeight="1">
      <c r="A47" s="108" t="s">
        <v>69</v>
      </c>
      <c r="B47" s="115">
        <f>B13</f>
        <v>0.1</v>
      </c>
      <c r="C47" s="770">
        <f>C13</f>
        <v>0</v>
      </c>
      <c r="D47" s="771"/>
      <c r="E47" s="771"/>
      <c r="F47" s="771"/>
      <c r="G47" s="772"/>
      <c r="K47" s="35" t="s">
        <v>39</v>
      </c>
      <c r="L47" s="72">
        <f>L13</f>
        <v>0</v>
      </c>
      <c r="M47" s="653">
        <f>M13</f>
        <v>0</v>
      </c>
      <c r="N47" s="654"/>
      <c r="O47" s="654"/>
      <c r="P47" s="655" t="str">
        <f>P13</f>
        <v>フリガナ口座名義</v>
      </c>
      <c r="Q47" s="657">
        <f>Q13</f>
        <v>0</v>
      </c>
      <c r="R47" s="658"/>
      <c r="S47" s="658"/>
      <c r="T47" s="658"/>
      <c r="U47" s="658"/>
      <c r="V47" s="658"/>
      <c r="W47" s="659"/>
    </row>
    <row r="48" spans="1:23" ht="26" customHeight="1">
      <c r="A48" s="660" t="s">
        <v>40</v>
      </c>
      <c r="B48" s="661"/>
      <c r="C48" s="773">
        <f>C14</f>
        <v>0</v>
      </c>
      <c r="D48" s="774"/>
      <c r="E48" s="774"/>
      <c r="F48" s="774"/>
      <c r="G48" s="775"/>
      <c r="P48" s="656"/>
      <c r="Q48" s="665">
        <f>Q14</f>
        <v>0</v>
      </c>
      <c r="R48" s="666"/>
      <c r="S48" s="666"/>
      <c r="T48" s="666"/>
      <c r="U48" s="666"/>
      <c r="V48" s="666"/>
      <c r="W48" s="667"/>
    </row>
    <row r="49" spans="1:23">
      <c r="C49" s="49"/>
      <c r="D49" s="49"/>
      <c r="E49" s="49"/>
      <c r="F49" s="49"/>
      <c r="G49" s="49"/>
      <c r="L49" s="45"/>
      <c r="M49" s="45"/>
      <c r="N49" s="45"/>
      <c r="O49" s="45"/>
      <c r="P49" s="45"/>
      <c r="Q49" s="45"/>
      <c r="R49" s="45"/>
      <c r="S49" s="45"/>
      <c r="T49" s="45"/>
      <c r="U49" s="45"/>
      <c r="V49" s="45"/>
      <c r="W49" s="45"/>
    </row>
    <row r="50" spans="1:23" ht="13" customHeight="1">
      <c r="A50" s="637" t="s">
        <v>132</v>
      </c>
      <c r="B50" s="638"/>
      <c r="C50" s="764">
        <f>C16</f>
        <v>0</v>
      </c>
      <c r="D50" s="765"/>
      <c r="E50" s="765"/>
      <c r="F50" s="765"/>
      <c r="G50" s="766"/>
      <c r="L50" s="129"/>
      <c r="M50" s="129"/>
      <c r="N50" s="129"/>
      <c r="O50" s="129"/>
      <c r="P50" s="129"/>
      <c r="Q50" s="129"/>
      <c r="R50" s="129"/>
      <c r="S50" s="129"/>
      <c r="T50" s="129"/>
      <c r="U50" s="129"/>
      <c r="V50" s="129"/>
      <c r="W50" s="129"/>
    </row>
    <row r="51" spans="1:23" ht="13" customHeight="1">
      <c r="A51" s="639"/>
      <c r="B51" s="640"/>
      <c r="C51" s="767"/>
      <c r="D51" s="768"/>
      <c r="E51" s="768"/>
      <c r="F51" s="768"/>
      <c r="G51" s="769"/>
      <c r="L51" s="614" t="s">
        <v>41</v>
      </c>
      <c r="M51" s="614"/>
      <c r="N51" s="614"/>
      <c r="O51" s="53"/>
      <c r="P51" s="53"/>
      <c r="Q51" s="53"/>
      <c r="R51" s="53"/>
      <c r="S51" s="53"/>
      <c r="T51" s="53"/>
      <c r="U51" s="53"/>
      <c r="V51" s="53"/>
      <c r="W51" s="53"/>
    </row>
    <row r="52" spans="1:23" ht="13" customHeight="1">
      <c r="A52" s="637" t="s">
        <v>133</v>
      </c>
      <c r="B52" s="638"/>
      <c r="C52" s="764">
        <f>C18</f>
        <v>0</v>
      </c>
      <c r="D52" s="765"/>
      <c r="E52" s="765"/>
      <c r="F52" s="765"/>
      <c r="G52" s="766"/>
      <c r="L52" s="91" t="s">
        <v>42</v>
      </c>
      <c r="M52" s="647" t="s">
        <v>77</v>
      </c>
      <c r="N52" s="647"/>
      <c r="O52" s="647"/>
      <c r="P52" s="647"/>
      <c r="Q52" s="647"/>
      <c r="R52" s="647"/>
      <c r="S52" s="647"/>
      <c r="T52" s="647"/>
      <c r="U52" s="647"/>
      <c r="V52" s="647"/>
      <c r="W52" s="647"/>
    </row>
    <row r="53" spans="1:23" ht="13" customHeight="1">
      <c r="A53" s="639"/>
      <c r="B53" s="640"/>
      <c r="C53" s="767"/>
      <c r="D53" s="768"/>
      <c r="E53" s="768"/>
      <c r="F53" s="768"/>
      <c r="G53" s="769"/>
      <c r="L53" s="93"/>
      <c r="M53" s="92"/>
      <c r="N53" s="92"/>
      <c r="O53" s="92"/>
      <c r="P53" s="92"/>
      <c r="Q53" s="92"/>
      <c r="R53" s="92"/>
      <c r="S53" s="92"/>
      <c r="T53" s="92"/>
      <c r="U53" s="92"/>
      <c r="V53" s="92"/>
      <c r="W53" s="92"/>
    </row>
    <row r="54" spans="1:23" ht="13" customHeight="1">
      <c r="A54" s="637" t="s">
        <v>134</v>
      </c>
      <c r="B54" s="638"/>
      <c r="C54" s="764">
        <f>C20</f>
        <v>0</v>
      </c>
      <c r="D54" s="765"/>
      <c r="E54" s="765"/>
      <c r="F54" s="765"/>
      <c r="G54" s="766"/>
      <c r="L54" s="91"/>
      <c r="M54" s="647" t="s">
        <v>78</v>
      </c>
      <c r="N54" s="647"/>
      <c r="O54" s="647"/>
      <c r="P54" s="647"/>
      <c r="Q54" s="647"/>
      <c r="R54" s="647"/>
      <c r="S54" s="647"/>
      <c r="T54" s="647"/>
      <c r="U54" s="647"/>
      <c r="V54" s="647"/>
      <c r="W54" s="647"/>
    </row>
    <row r="55" spans="1:23" ht="13" customHeight="1">
      <c r="A55" s="639"/>
      <c r="B55" s="640"/>
      <c r="C55" s="767"/>
      <c r="D55" s="768"/>
      <c r="E55" s="768"/>
      <c r="F55" s="768"/>
      <c r="G55" s="769"/>
      <c r="L55" s="91"/>
      <c r="M55" s="93"/>
      <c r="N55" s="93"/>
      <c r="O55" s="93"/>
      <c r="P55" s="93"/>
      <c r="Q55" s="93"/>
      <c r="R55" s="93"/>
      <c r="S55" s="93"/>
      <c r="T55" s="94"/>
      <c r="U55" s="94"/>
      <c r="V55" s="94"/>
      <c r="W55" s="93"/>
    </row>
    <row r="56" spans="1:23" ht="13" customHeight="1">
      <c r="A56" s="637" t="s">
        <v>135</v>
      </c>
      <c r="B56" s="638"/>
      <c r="C56" s="764">
        <f>C22</f>
        <v>0</v>
      </c>
      <c r="D56" s="765"/>
      <c r="E56" s="765"/>
      <c r="F56" s="765"/>
      <c r="G56" s="766"/>
      <c r="L56" s="91" t="s">
        <v>43</v>
      </c>
      <c r="M56" s="647" t="s">
        <v>138</v>
      </c>
      <c r="N56" s="647"/>
      <c r="O56" s="647"/>
      <c r="P56" s="647"/>
      <c r="Q56" s="647"/>
      <c r="R56" s="647"/>
      <c r="S56" s="647"/>
      <c r="T56" s="647"/>
      <c r="U56" s="647"/>
      <c r="V56" s="647"/>
      <c r="W56" s="647"/>
    </row>
    <row r="57" spans="1:23" ht="13" customHeight="1">
      <c r="A57" s="639"/>
      <c r="B57" s="640"/>
      <c r="C57" s="767"/>
      <c r="D57" s="768"/>
      <c r="E57" s="768"/>
      <c r="F57" s="768"/>
      <c r="G57" s="769"/>
      <c r="L57" s="91"/>
      <c r="M57" s="92"/>
      <c r="N57" s="92"/>
      <c r="O57" s="92"/>
      <c r="P57" s="92"/>
      <c r="Q57" s="92"/>
      <c r="R57" s="92"/>
      <c r="S57" s="92"/>
      <c r="T57" s="92"/>
      <c r="U57" s="92"/>
      <c r="V57" s="92"/>
      <c r="W57" s="92"/>
    </row>
    <row r="58" spans="1:23" ht="13" customHeight="1">
      <c r="A58" s="637" t="s">
        <v>136</v>
      </c>
      <c r="B58" s="638"/>
      <c r="C58" s="764">
        <f>C24</f>
        <v>0</v>
      </c>
      <c r="D58" s="765"/>
      <c r="E58" s="765"/>
      <c r="F58" s="765"/>
      <c r="G58" s="766"/>
      <c r="L58" s="93"/>
      <c r="M58" s="647" t="s">
        <v>63</v>
      </c>
      <c r="N58" s="647"/>
      <c r="O58" s="647"/>
      <c r="P58" s="647"/>
      <c r="Q58" s="647"/>
      <c r="R58" s="647"/>
      <c r="S58" s="647"/>
      <c r="T58" s="647"/>
      <c r="U58" s="647"/>
      <c r="V58" s="647"/>
      <c r="W58" s="647"/>
    </row>
    <row r="59" spans="1:23" ht="13" customHeight="1">
      <c r="A59" s="639"/>
      <c r="B59" s="640"/>
      <c r="C59" s="767"/>
      <c r="D59" s="768"/>
      <c r="E59" s="768"/>
      <c r="F59" s="768"/>
      <c r="G59" s="769"/>
      <c r="L59" s="93"/>
      <c r="M59" s="92"/>
      <c r="N59" s="92"/>
      <c r="O59" s="92"/>
      <c r="P59" s="92"/>
      <c r="Q59" s="92"/>
      <c r="R59" s="92"/>
      <c r="S59" s="92"/>
      <c r="T59" s="92"/>
      <c r="U59" s="92"/>
      <c r="V59" s="92"/>
      <c r="W59" s="92"/>
    </row>
    <row r="60" spans="1:23" ht="13" customHeight="1">
      <c r="A60" s="637" t="s">
        <v>137</v>
      </c>
      <c r="B60" s="648"/>
      <c r="C60" s="764">
        <f>C54-C56-C58</f>
        <v>0</v>
      </c>
      <c r="D60" s="765"/>
      <c r="E60" s="765"/>
      <c r="F60" s="765"/>
      <c r="G60" s="766"/>
      <c r="L60" s="93"/>
      <c r="M60" s="647" t="s">
        <v>53</v>
      </c>
      <c r="N60" s="647"/>
      <c r="O60" s="647"/>
      <c r="P60" s="647"/>
      <c r="Q60" s="647"/>
      <c r="R60" s="647"/>
      <c r="S60" s="647"/>
      <c r="T60" s="647"/>
      <c r="U60" s="647"/>
      <c r="V60" s="647"/>
      <c r="W60" s="647"/>
    </row>
    <row r="61" spans="1:23" ht="13" customHeight="1">
      <c r="A61" s="639"/>
      <c r="B61" s="640"/>
      <c r="C61" s="767"/>
      <c r="D61" s="768"/>
      <c r="E61" s="768"/>
      <c r="F61" s="768"/>
      <c r="G61" s="769"/>
      <c r="L61" s="93"/>
      <c r="M61" s="92"/>
      <c r="N61" s="92"/>
      <c r="O61" s="92"/>
      <c r="P61" s="92"/>
      <c r="Q61" s="92"/>
      <c r="R61" s="92"/>
      <c r="S61" s="92"/>
      <c r="T61" s="92"/>
      <c r="U61" s="92"/>
      <c r="V61" s="92"/>
      <c r="W61" s="92"/>
    </row>
    <row r="62" spans="1:23" ht="13" customHeight="1">
      <c r="L62" s="91" t="s">
        <v>47</v>
      </c>
      <c r="M62" s="647" t="s">
        <v>54</v>
      </c>
      <c r="N62" s="647"/>
      <c r="O62" s="647"/>
      <c r="P62" s="647"/>
      <c r="Q62" s="647"/>
      <c r="R62" s="647"/>
      <c r="S62" s="647"/>
      <c r="T62" s="647"/>
      <c r="U62" s="647"/>
      <c r="V62" s="647"/>
      <c r="W62" s="647"/>
    </row>
    <row r="63" spans="1:23" ht="13" customHeight="1">
      <c r="L63" s="91"/>
      <c r="M63" s="647"/>
      <c r="N63" s="647"/>
      <c r="O63" s="647"/>
      <c r="P63" s="647"/>
      <c r="Q63" s="647"/>
      <c r="R63" s="647"/>
      <c r="S63" s="647"/>
      <c r="T63" s="647"/>
      <c r="U63" s="647"/>
      <c r="V63" s="647"/>
      <c r="W63" s="647"/>
    </row>
    <row r="64" spans="1:23" ht="13" customHeight="1">
      <c r="A64" s="40"/>
      <c r="B64" s="40" t="s">
        <v>44</v>
      </c>
      <c r="C64" s="41" t="s">
        <v>45</v>
      </c>
      <c r="D64" s="41" t="s">
        <v>46</v>
      </c>
      <c r="E64" s="42"/>
      <c r="F64" s="622"/>
      <c r="G64" s="622"/>
      <c r="H64" s="622"/>
      <c r="I64" s="43"/>
      <c r="J64" s="43"/>
      <c r="L64" s="91" t="s">
        <v>49</v>
      </c>
      <c r="M64" s="229" t="s">
        <v>120</v>
      </c>
      <c r="N64" s="229"/>
      <c r="O64" s="229"/>
      <c r="P64" s="229"/>
      <c r="Q64" s="229"/>
      <c r="R64" s="229"/>
      <c r="S64" s="229"/>
      <c r="T64" s="229"/>
      <c r="U64" s="229"/>
      <c r="V64" s="229"/>
      <c r="W64" s="229"/>
    </row>
    <row r="65" spans="1:23" ht="16" customHeight="1">
      <c r="A65" s="633"/>
      <c r="B65" s="633"/>
      <c r="C65" s="633"/>
      <c r="D65" s="633"/>
      <c r="F65" s="615">
        <f>F31</f>
        <v>0</v>
      </c>
      <c r="G65" s="615"/>
      <c r="H65" s="615"/>
      <c r="I65" s="615"/>
      <c r="J65" s="636"/>
      <c r="L65" s="91"/>
      <c r="M65"/>
      <c r="N65"/>
      <c r="O65"/>
      <c r="P65"/>
      <c r="Q65"/>
      <c r="R65"/>
      <c r="S65"/>
      <c r="T65"/>
      <c r="U65"/>
      <c r="V65"/>
      <c r="W65"/>
    </row>
    <row r="66" spans="1:23">
      <c r="A66" s="634"/>
      <c r="B66" s="634"/>
      <c r="C66" s="634"/>
      <c r="D66" s="634"/>
      <c r="F66" s="636"/>
      <c r="G66" s="636"/>
      <c r="H66" s="636"/>
      <c r="I66" s="636"/>
      <c r="J66" s="636"/>
      <c r="L66" s="91"/>
      <c r="M66" s="649" t="s">
        <v>119</v>
      </c>
      <c r="N66" s="649"/>
      <c r="O66" s="649"/>
      <c r="P66" s="649"/>
      <c r="Q66" s="649"/>
      <c r="R66" s="649"/>
      <c r="S66" s="649"/>
      <c r="T66" s="649"/>
      <c r="U66" s="649"/>
      <c r="V66" s="649"/>
      <c r="W66" s="649"/>
    </row>
    <row r="67" spans="1:23">
      <c r="A67" s="635"/>
      <c r="B67" s="635"/>
      <c r="C67" s="635"/>
      <c r="D67" s="635"/>
      <c r="H67" s="617"/>
      <c r="I67" s="617"/>
      <c r="J67" s="617"/>
      <c r="L67" s="130"/>
      <c r="M67" s="631"/>
      <c r="N67" s="631"/>
      <c r="O67" s="631"/>
      <c r="P67" s="631"/>
      <c r="Q67" s="631"/>
      <c r="R67" s="631"/>
      <c r="S67" s="631"/>
      <c r="T67" s="631"/>
      <c r="U67" s="631"/>
      <c r="V67" s="131"/>
      <c r="W67" s="132"/>
    </row>
    <row r="68" spans="1:23" ht="5.25" customHeight="1">
      <c r="A68" s="30"/>
      <c r="B68" s="30"/>
      <c r="C68" s="30"/>
      <c r="D68" s="30"/>
      <c r="H68" s="51"/>
      <c r="I68" s="51"/>
      <c r="J68" s="51"/>
      <c r="K68" s="45"/>
      <c r="L68" s="45"/>
      <c r="M68" s="46"/>
      <c r="N68" s="46"/>
      <c r="O68" s="46"/>
      <c r="P68" s="46"/>
      <c r="Q68" s="46"/>
      <c r="R68" s="46"/>
      <c r="S68" s="46"/>
      <c r="T68" s="46"/>
      <c r="U68" s="46"/>
      <c r="V68" s="90"/>
      <c r="W68" s="50"/>
    </row>
    <row r="69" spans="1:23" ht="19.5" customHeight="1">
      <c r="H69" s="632"/>
      <c r="I69" s="632"/>
      <c r="J69" s="632"/>
      <c r="K69" s="632"/>
      <c r="L69" s="632"/>
      <c r="M69" s="632"/>
      <c r="N69" s="632"/>
      <c r="O69" s="632"/>
    </row>
    <row r="70" spans="1:23" ht="19.5" customHeight="1">
      <c r="H70" s="632"/>
      <c r="I70" s="632"/>
      <c r="J70" s="632"/>
      <c r="K70" s="632"/>
      <c r="L70" s="632"/>
      <c r="M70" s="632"/>
      <c r="N70" s="632"/>
      <c r="O70" s="632"/>
      <c r="P70" s="614"/>
      <c r="Q70" s="614"/>
      <c r="R70" s="614"/>
      <c r="S70" s="614"/>
      <c r="T70" s="614"/>
      <c r="U70" s="614"/>
      <c r="V70" s="614"/>
      <c r="W70" s="30"/>
    </row>
    <row r="71" spans="1:23" ht="19.5" customHeight="1">
      <c r="A71" s="628"/>
      <c r="B71" s="628"/>
      <c r="C71" s="628"/>
      <c r="D71" s="628"/>
      <c r="E71" s="629"/>
      <c r="F71" s="629"/>
      <c r="G71" s="629"/>
      <c r="H71" s="31"/>
      <c r="I71" s="31"/>
      <c r="J71" s="31"/>
      <c r="K71" s="31"/>
      <c r="L71" s="31"/>
      <c r="M71" s="31"/>
      <c r="N71" s="31"/>
      <c r="O71" s="31"/>
      <c r="P71" s="614"/>
      <c r="Q71" s="614"/>
      <c r="R71" s="614"/>
      <c r="S71" s="30"/>
      <c r="T71" s="630"/>
      <c r="U71" s="630"/>
      <c r="V71" s="630"/>
      <c r="W71" s="630"/>
    </row>
    <row r="72" spans="1:23" ht="19.5" customHeight="1">
      <c r="A72" s="628"/>
      <c r="B72" s="628"/>
      <c r="C72" s="628"/>
      <c r="D72" s="628"/>
      <c r="E72" s="629"/>
      <c r="F72" s="629"/>
      <c r="G72" s="629"/>
      <c r="K72" s="625"/>
      <c r="L72" s="625"/>
      <c r="M72" s="617"/>
      <c r="N72" s="617"/>
      <c r="O72" s="617"/>
      <c r="Q72" s="32"/>
      <c r="R72" s="32"/>
    </row>
    <row r="73" spans="1:23">
      <c r="B73" s="614"/>
      <c r="C73" s="614"/>
      <c r="D73" s="614"/>
    </row>
    <row r="74" spans="1:23">
      <c r="L74" s="625"/>
      <c r="M74" s="625"/>
      <c r="N74" s="625"/>
      <c r="O74" s="625"/>
      <c r="P74" s="625"/>
      <c r="Q74" s="625"/>
      <c r="R74" s="625"/>
      <c r="S74" s="625"/>
      <c r="T74" s="625"/>
      <c r="U74" s="625"/>
      <c r="V74" s="625"/>
      <c r="W74" s="625"/>
    </row>
    <row r="75" spans="1:23">
      <c r="A75" s="38"/>
      <c r="B75" s="625"/>
      <c r="C75" s="625"/>
      <c r="D75" s="625"/>
      <c r="E75" s="625"/>
      <c r="F75" s="625"/>
      <c r="G75" s="625"/>
      <c r="L75" s="625"/>
      <c r="M75" s="625"/>
      <c r="N75" s="625"/>
      <c r="O75" s="625"/>
      <c r="P75" s="625"/>
      <c r="Q75" s="625"/>
      <c r="R75" s="625"/>
      <c r="S75" s="625"/>
      <c r="T75" s="625"/>
      <c r="U75" s="625"/>
      <c r="V75" s="625"/>
      <c r="W75" s="625"/>
    </row>
    <row r="76" spans="1:23">
      <c r="A76" s="617"/>
      <c r="B76" s="624"/>
      <c r="C76" s="624"/>
      <c r="D76" s="624"/>
      <c r="E76" s="624"/>
      <c r="F76" s="624"/>
      <c r="G76" s="624"/>
      <c r="L76" s="625"/>
      <c r="M76" s="625"/>
      <c r="N76" s="625"/>
      <c r="O76" s="625"/>
      <c r="P76" s="625"/>
      <c r="Q76" s="625"/>
      <c r="R76" s="625"/>
      <c r="S76" s="625"/>
      <c r="T76" s="625"/>
      <c r="U76" s="625"/>
      <c r="V76" s="625"/>
      <c r="W76" s="625"/>
    </row>
    <row r="77" spans="1:23">
      <c r="A77" s="617"/>
      <c r="B77" s="624"/>
      <c r="C77" s="624"/>
      <c r="D77" s="624"/>
      <c r="E77" s="624"/>
      <c r="F77" s="624"/>
      <c r="G77" s="624"/>
      <c r="L77" s="625"/>
      <c r="M77" s="625"/>
      <c r="N77" s="625"/>
      <c r="O77" s="625"/>
      <c r="P77" s="625"/>
      <c r="Q77" s="625"/>
      <c r="R77" s="625"/>
      <c r="S77" s="625"/>
      <c r="T77" s="625"/>
      <c r="U77" s="625"/>
      <c r="V77" s="625"/>
      <c r="W77" s="625"/>
    </row>
    <row r="79" spans="1:23">
      <c r="A79" s="614"/>
      <c r="B79" s="614"/>
      <c r="C79" s="627"/>
      <c r="D79" s="627"/>
      <c r="E79" s="627"/>
      <c r="F79" s="627"/>
      <c r="G79" s="627"/>
      <c r="L79" s="617"/>
      <c r="M79" s="617"/>
      <c r="N79" s="617"/>
      <c r="P79" s="617"/>
      <c r="Q79" s="617"/>
      <c r="R79" s="614"/>
      <c r="S79" s="614"/>
      <c r="T79" s="614"/>
      <c r="U79" s="614"/>
      <c r="V79" s="614"/>
      <c r="W79" s="614"/>
    </row>
    <row r="80" spans="1:23">
      <c r="A80" s="614"/>
      <c r="B80" s="614"/>
      <c r="C80" s="615"/>
      <c r="D80" s="615"/>
      <c r="E80" s="615"/>
      <c r="F80" s="615"/>
      <c r="G80" s="615"/>
      <c r="L80" s="617"/>
      <c r="M80" s="617"/>
      <c r="N80" s="617"/>
      <c r="O80" s="614"/>
      <c r="P80" s="614"/>
      <c r="Q80" s="624"/>
      <c r="R80" s="624"/>
      <c r="S80" s="624"/>
      <c r="T80" s="624"/>
      <c r="U80" s="624"/>
      <c r="V80" s="624"/>
      <c r="W80" s="624"/>
    </row>
    <row r="81" spans="1:23">
      <c r="A81" s="614"/>
      <c r="B81" s="614"/>
      <c r="C81" s="615"/>
      <c r="D81" s="615"/>
      <c r="E81" s="615"/>
      <c r="F81" s="615"/>
      <c r="G81" s="615"/>
    </row>
    <row r="82" spans="1:23">
      <c r="K82" s="45"/>
      <c r="L82" s="45"/>
      <c r="M82" s="45"/>
      <c r="N82" s="45"/>
      <c r="O82" s="45"/>
      <c r="P82" s="45"/>
      <c r="Q82" s="45"/>
      <c r="R82" s="45"/>
      <c r="S82" s="45"/>
      <c r="T82" s="45"/>
      <c r="U82" s="45"/>
      <c r="V82" s="45"/>
      <c r="W82" s="45"/>
    </row>
    <row r="83" spans="1:23">
      <c r="A83" s="625"/>
      <c r="B83" s="625"/>
      <c r="C83" s="615"/>
      <c r="D83" s="615"/>
      <c r="E83" s="615"/>
      <c r="F83" s="615"/>
      <c r="G83" s="615"/>
      <c r="K83" s="616"/>
      <c r="L83" s="616"/>
      <c r="M83" s="616"/>
      <c r="N83" s="616"/>
      <c r="O83" s="616"/>
      <c r="P83" s="616"/>
      <c r="Q83" s="46"/>
      <c r="R83" s="616"/>
      <c r="S83" s="616"/>
      <c r="T83" s="626"/>
      <c r="U83" s="626"/>
      <c r="V83" s="626"/>
      <c r="W83" s="47"/>
    </row>
    <row r="84" spans="1:23">
      <c r="A84" s="625"/>
      <c r="B84" s="625"/>
      <c r="C84" s="615"/>
      <c r="D84" s="615"/>
      <c r="E84" s="615"/>
      <c r="F84" s="615"/>
      <c r="G84" s="615"/>
      <c r="K84" s="619"/>
      <c r="L84" s="619"/>
      <c r="M84" s="619"/>
      <c r="N84" s="619"/>
      <c r="O84" s="619"/>
      <c r="P84" s="619"/>
      <c r="Q84" s="48"/>
      <c r="R84" s="620"/>
      <c r="S84" s="620"/>
      <c r="T84" s="621"/>
      <c r="U84" s="621"/>
      <c r="V84" s="621"/>
      <c r="W84" s="47"/>
    </row>
    <row r="85" spans="1:23">
      <c r="A85" s="625"/>
      <c r="B85" s="625"/>
      <c r="C85" s="615"/>
      <c r="D85" s="615"/>
      <c r="E85" s="615"/>
      <c r="F85" s="615"/>
      <c r="G85" s="615"/>
      <c r="K85" s="619"/>
      <c r="L85" s="619"/>
      <c r="M85" s="619"/>
      <c r="N85" s="619"/>
      <c r="O85" s="619"/>
      <c r="P85" s="619"/>
      <c r="Q85" s="48"/>
      <c r="R85" s="620"/>
      <c r="S85" s="620"/>
      <c r="T85" s="621"/>
      <c r="U85" s="621"/>
      <c r="V85" s="621"/>
      <c r="W85" s="47"/>
    </row>
    <row r="86" spans="1:23">
      <c r="A86" s="625"/>
      <c r="B86" s="625"/>
      <c r="C86" s="615"/>
      <c r="D86" s="615"/>
      <c r="E86" s="615"/>
      <c r="F86" s="615"/>
      <c r="G86" s="615"/>
      <c r="K86" s="619"/>
      <c r="L86" s="619"/>
      <c r="M86" s="619"/>
      <c r="N86" s="619"/>
      <c r="O86" s="619"/>
      <c r="P86" s="619"/>
      <c r="Q86" s="48"/>
      <c r="R86" s="620"/>
      <c r="S86" s="620"/>
      <c r="T86" s="621"/>
      <c r="U86" s="621"/>
      <c r="V86" s="621"/>
      <c r="W86" s="47"/>
    </row>
    <row r="87" spans="1:23">
      <c r="A87" s="625"/>
      <c r="B87" s="625"/>
      <c r="C87" s="615"/>
      <c r="D87" s="615"/>
      <c r="E87" s="615"/>
      <c r="F87" s="615"/>
      <c r="G87" s="615"/>
      <c r="K87" s="619"/>
      <c r="L87" s="619"/>
      <c r="M87" s="619"/>
      <c r="N87" s="619"/>
      <c r="O87" s="619"/>
      <c r="P87" s="619"/>
      <c r="Q87" s="48"/>
      <c r="R87" s="620"/>
      <c r="S87" s="620"/>
      <c r="T87" s="621"/>
      <c r="U87" s="621"/>
      <c r="V87" s="621"/>
      <c r="W87" s="47"/>
    </row>
    <row r="88" spans="1:23">
      <c r="A88" s="624"/>
      <c r="B88" s="624"/>
      <c r="C88" s="615"/>
      <c r="D88" s="615"/>
      <c r="E88" s="615"/>
      <c r="F88" s="615"/>
      <c r="G88" s="615"/>
      <c r="K88" s="619"/>
      <c r="L88" s="619"/>
      <c r="M88" s="619"/>
      <c r="N88" s="619"/>
      <c r="O88" s="619"/>
      <c r="P88" s="619"/>
      <c r="Q88" s="48"/>
      <c r="R88" s="620"/>
      <c r="S88" s="620"/>
      <c r="T88" s="621"/>
      <c r="U88" s="621"/>
      <c r="V88" s="621"/>
      <c r="W88" s="47"/>
    </row>
    <row r="89" spans="1:23">
      <c r="K89" s="619"/>
      <c r="L89" s="619"/>
      <c r="M89" s="619"/>
      <c r="N89" s="619"/>
      <c r="O89" s="619"/>
      <c r="P89" s="619"/>
      <c r="Q89" s="48"/>
      <c r="R89" s="620"/>
      <c r="S89" s="620"/>
      <c r="T89" s="621"/>
      <c r="U89" s="621"/>
      <c r="V89" s="621"/>
      <c r="W89" s="47"/>
    </row>
    <row r="90" spans="1:23">
      <c r="C90" s="30"/>
      <c r="D90" s="30"/>
      <c r="E90" s="49"/>
      <c r="F90" s="622"/>
      <c r="G90" s="622"/>
      <c r="H90" s="622"/>
      <c r="I90" s="43"/>
      <c r="J90" s="43"/>
      <c r="K90" s="623"/>
      <c r="L90" s="623"/>
      <c r="M90" s="619"/>
      <c r="N90" s="619"/>
      <c r="O90" s="619"/>
      <c r="P90" s="619"/>
      <c r="Q90" s="48"/>
      <c r="R90" s="620"/>
      <c r="S90" s="620"/>
      <c r="T90" s="621"/>
      <c r="U90" s="621"/>
      <c r="V90" s="621"/>
      <c r="W90" s="47"/>
    </row>
    <row r="91" spans="1:23">
      <c r="A91" s="614"/>
      <c r="B91" s="614"/>
      <c r="C91" s="614"/>
      <c r="D91" s="614"/>
      <c r="F91" s="615"/>
      <c r="G91" s="615"/>
      <c r="H91" s="615"/>
      <c r="I91" s="615"/>
      <c r="J91" s="44"/>
      <c r="K91" s="616"/>
      <c r="L91" s="616"/>
      <c r="M91" s="616"/>
      <c r="N91" s="616"/>
      <c r="O91" s="616"/>
      <c r="P91" s="616"/>
      <c r="Q91" s="616"/>
      <c r="R91" s="616"/>
      <c r="S91" s="616"/>
      <c r="T91" s="618"/>
      <c r="U91" s="618"/>
      <c r="V91" s="618"/>
      <c r="W91" s="45"/>
    </row>
    <row r="92" spans="1:23">
      <c r="A92" s="614"/>
      <c r="B92" s="614"/>
      <c r="C92" s="614"/>
      <c r="D92" s="614"/>
      <c r="K92" s="45"/>
      <c r="L92" s="45"/>
      <c r="M92" s="616"/>
      <c r="N92" s="616"/>
      <c r="O92" s="616"/>
      <c r="P92" s="616"/>
      <c r="Q92" s="616"/>
      <c r="R92" s="616"/>
      <c r="S92" s="619"/>
      <c r="T92" s="619"/>
      <c r="U92" s="619"/>
      <c r="V92" s="620"/>
      <c r="W92" s="620"/>
    </row>
    <row r="93" spans="1:23">
      <c r="A93" s="614"/>
      <c r="B93" s="614"/>
      <c r="C93" s="614"/>
      <c r="D93" s="614"/>
      <c r="H93" s="617"/>
      <c r="I93" s="617"/>
      <c r="J93" s="617"/>
      <c r="K93" s="45"/>
      <c r="L93" s="45"/>
      <c r="M93" s="616"/>
      <c r="N93" s="616"/>
      <c r="O93" s="616"/>
      <c r="P93" s="616"/>
      <c r="Q93" s="616"/>
      <c r="R93" s="616"/>
      <c r="S93" s="616"/>
      <c r="T93" s="616"/>
      <c r="U93" s="616"/>
      <c r="V93" s="47"/>
      <c r="W93" s="50"/>
    </row>
  </sheetData>
  <sheetProtection sheet="1" objects="1" scenarios="1"/>
  <protectedRanges>
    <protectedRange sqref="A9:G10 C14 C16:G19 C22:G25 F31 M4:M5 T3 L7:W9 P12 T12 L12:L13 Q13 S36 L44:W44 F65 M10:U10 M13" name="範囲1"/>
    <protectedRange sqref="R4:R5 T4:T5 V4:V5 R13 T13 V13" name="範囲1_1"/>
  </protectedRanges>
  <dataConsolidate/>
  <mergeCells count="230">
    <mergeCell ref="B6:D6"/>
    <mergeCell ref="L7:W7"/>
    <mergeCell ref="B8:G8"/>
    <mergeCell ref="L8:W8"/>
    <mergeCell ref="C13:G13"/>
    <mergeCell ref="M22:W22"/>
    <mergeCell ref="M24:W24"/>
    <mergeCell ref="L15:N15"/>
    <mergeCell ref="M16:W16"/>
    <mergeCell ref="M18:W18"/>
    <mergeCell ref="M6:W6"/>
    <mergeCell ref="M20:W20"/>
    <mergeCell ref="L17:N17"/>
    <mergeCell ref="A16:B17"/>
    <mergeCell ref="A18:B19"/>
    <mergeCell ref="A20:B21"/>
    <mergeCell ref="A22:B23"/>
    <mergeCell ref="A24:B25"/>
    <mergeCell ref="C16:G17"/>
    <mergeCell ref="C18:G19"/>
    <mergeCell ref="C20:G21"/>
    <mergeCell ref="C22:G23"/>
    <mergeCell ref="C24:G25"/>
    <mergeCell ref="A9:A10"/>
    <mergeCell ref="L9:W9"/>
    <mergeCell ref="B9:G10"/>
    <mergeCell ref="Q13:W13"/>
    <mergeCell ref="M10:N10"/>
    <mergeCell ref="P10:Q10"/>
    <mergeCell ref="S10:U10"/>
    <mergeCell ref="V10:W10"/>
    <mergeCell ref="A14:B14"/>
    <mergeCell ref="C14:G14"/>
    <mergeCell ref="A12:B12"/>
    <mergeCell ref="K13:K14"/>
    <mergeCell ref="C12:G12"/>
    <mergeCell ref="L12:N12"/>
    <mergeCell ref="P12:Q12"/>
    <mergeCell ref="R12:S12"/>
    <mergeCell ref="T12:W12"/>
    <mergeCell ref="L13:L14"/>
    <mergeCell ref="M13:O14"/>
    <mergeCell ref="P13:P14"/>
    <mergeCell ref="Q14:W14"/>
    <mergeCell ref="H1:O2"/>
    <mergeCell ref="P2:R2"/>
    <mergeCell ref="A3:D4"/>
    <mergeCell ref="E3:G4"/>
    <mergeCell ref="P3:R3"/>
    <mergeCell ref="T3:W3"/>
    <mergeCell ref="K4:L4"/>
    <mergeCell ref="M4:O4"/>
    <mergeCell ref="T1:U1"/>
    <mergeCell ref="R4:W4"/>
    <mergeCell ref="A31:A33"/>
    <mergeCell ref="B31:B33"/>
    <mergeCell ref="C31:C33"/>
    <mergeCell ref="D31:D33"/>
    <mergeCell ref="A26:B27"/>
    <mergeCell ref="B40:D40"/>
    <mergeCell ref="L41:W41"/>
    <mergeCell ref="B42:G42"/>
    <mergeCell ref="L42:W42"/>
    <mergeCell ref="I33:J33"/>
    <mergeCell ref="M33:W34"/>
    <mergeCell ref="H35:O36"/>
    <mergeCell ref="P36:R36"/>
    <mergeCell ref="S36:V36"/>
    <mergeCell ref="M26:W26"/>
    <mergeCell ref="F30:H30"/>
    <mergeCell ref="M30:W30"/>
    <mergeCell ref="C26:G27"/>
    <mergeCell ref="F31:J32"/>
    <mergeCell ref="M29:W29"/>
    <mergeCell ref="M28:W28"/>
    <mergeCell ref="M32:W32"/>
    <mergeCell ref="A43:A44"/>
    <mergeCell ref="L43:W43"/>
    <mergeCell ref="A37:D38"/>
    <mergeCell ref="E37:G38"/>
    <mergeCell ref="P37:R37"/>
    <mergeCell ref="T37:W37"/>
    <mergeCell ref="K38:L38"/>
    <mergeCell ref="M38:O38"/>
    <mergeCell ref="B43:G44"/>
    <mergeCell ref="R38:W38"/>
    <mergeCell ref="P44:Q44"/>
    <mergeCell ref="S44:U44"/>
    <mergeCell ref="V44:W44"/>
    <mergeCell ref="M40:W40"/>
    <mergeCell ref="M44:N44"/>
    <mergeCell ref="L51:N51"/>
    <mergeCell ref="M52:W52"/>
    <mergeCell ref="M54:W54"/>
    <mergeCell ref="M56:W56"/>
    <mergeCell ref="C47:G47"/>
    <mergeCell ref="Q47:W47"/>
    <mergeCell ref="A48:B48"/>
    <mergeCell ref="C48:G48"/>
    <mergeCell ref="A46:B46"/>
    <mergeCell ref="C46:G46"/>
    <mergeCell ref="L46:N46"/>
    <mergeCell ref="P46:Q46"/>
    <mergeCell ref="R46:S46"/>
    <mergeCell ref="T46:W46"/>
    <mergeCell ref="M47:O47"/>
    <mergeCell ref="P47:P48"/>
    <mergeCell ref="Q48:W48"/>
    <mergeCell ref="F64:H64"/>
    <mergeCell ref="F65:J66"/>
    <mergeCell ref="A60:B61"/>
    <mergeCell ref="C60:G61"/>
    <mergeCell ref="A56:B57"/>
    <mergeCell ref="C56:G57"/>
    <mergeCell ref="A58:B59"/>
    <mergeCell ref="C58:G59"/>
    <mergeCell ref="A50:B51"/>
    <mergeCell ref="C50:G51"/>
    <mergeCell ref="A52:B53"/>
    <mergeCell ref="C52:G53"/>
    <mergeCell ref="A54:B55"/>
    <mergeCell ref="C54:G55"/>
    <mergeCell ref="B76:G76"/>
    <mergeCell ref="L76:W76"/>
    <mergeCell ref="B77:G77"/>
    <mergeCell ref="L77:W77"/>
    <mergeCell ref="A79:B79"/>
    <mergeCell ref="C79:G79"/>
    <mergeCell ref="L79:N79"/>
    <mergeCell ref="S67:U67"/>
    <mergeCell ref="A65:A67"/>
    <mergeCell ref="B65:B67"/>
    <mergeCell ref="C65:C67"/>
    <mergeCell ref="D65:D67"/>
    <mergeCell ref="H67:J67"/>
    <mergeCell ref="M67:N67"/>
    <mergeCell ref="O67:P67"/>
    <mergeCell ref="Q67:R67"/>
    <mergeCell ref="A80:B80"/>
    <mergeCell ref="C80:G80"/>
    <mergeCell ref="L80:N80"/>
    <mergeCell ref="O80:P80"/>
    <mergeCell ref="Q80:W80"/>
    <mergeCell ref="A81:B81"/>
    <mergeCell ref="C81:G81"/>
    <mergeCell ref="H69:O70"/>
    <mergeCell ref="P79:Q79"/>
    <mergeCell ref="P70:R70"/>
    <mergeCell ref="R79:S79"/>
    <mergeCell ref="S70:V70"/>
    <mergeCell ref="A71:D72"/>
    <mergeCell ref="E71:G72"/>
    <mergeCell ref="P71:R71"/>
    <mergeCell ref="T71:W71"/>
    <mergeCell ref="K72:L72"/>
    <mergeCell ref="M72:O72"/>
    <mergeCell ref="T79:W79"/>
    <mergeCell ref="B73:D73"/>
    <mergeCell ref="L74:W74"/>
    <mergeCell ref="B75:G75"/>
    <mergeCell ref="L75:W75"/>
    <mergeCell ref="A76:A77"/>
    <mergeCell ref="A84:B84"/>
    <mergeCell ref="C84:G84"/>
    <mergeCell ref="K84:L84"/>
    <mergeCell ref="M84:P84"/>
    <mergeCell ref="R84:S84"/>
    <mergeCell ref="T84:V84"/>
    <mergeCell ref="A83:B83"/>
    <mergeCell ref="C83:G83"/>
    <mergeCell ref="K83:L83"/>
    <mergeCell ref="M83:P83"/>
    <mergeCell ref="R83:S83"/>
    <mergeCell ref="T83:V83"/>
    <mergeCell ref="A85:B85"/>
    <mergeCell ref="C85:G85"/>
    <mergeCell ref="K85:L85"/>
    <mergeCell ref="M85:P85"/>
    <mergeCell ref="R85:S85"/>
    <mergeCell ref="A87:B87"/>
    <mergeCell ref="C87:G87"/>
    <mergeCell ref="K87:L87"/>
    <mergeCell ref="M87:P87"/>
    <mergeCell ref="R87:S87"/>
    <mergeCell ref="A86:B86"/>
    <mergeCell ref="C86:G86"/>
    <mergeCell ref="K86:L86"/>
    <mergeCell ref="M86:P86"/>
    <mergeCell ref="R86:S86"/>
    <mergeCell ref="F90:H90"/>
    <mergeCell ref="K90:L90"/>
    <mergeCell ref="M90:P90"/>
    <mergeCell ref="R90:S90"/>
    <mergeCell ref="T90:V90"/>
    <mergeCell ref="A88:B88"/>
    <mergeCell ref="C88:G88"/>
    <mergeCell ref="K88:L88"/>
    <mergeCell ref="M88:P88"/>
    <mergeCell ref="R88:S88"/>
    <mergeCell ref="A91:A93"/>
    <mergeCell ref="B91:B93"/>
    <mergeCell ref="C91:C93"/>
    <mergeCell ref="D91:D93"/>
    <mergeCell ref="F91:I91"/>
    <mergeCell ref="K91:S91"/>
    <mergeCell ref="H93:J93"/>
    <mergeCell ref="M93:N93"/>
    <mergeCell ref="O93:P93"/>
    <mergeCell ref="Q93:R93"/>
    <mergeCell ref="S93:U93"/>
    <mergeCell ref="T91:V91"/>
    <mergeCell ref="M92:N92"/>
    <mergeCell ref="O92:P92"/>
    <mergeCell ref="Q92:R92"/>
    <mergeCell ref="S92:U92"/>
    <mergeCell ref="V92:W92"/>
    <mergeCell ref="M58:W58"/>
    <mergeCell ref="M60:W60"/>
    <mergeCell ref="M62:W62"/>
    <mergeCell ref="M63:W63"/>
    <mergeCell ref="M64:W64"/>
    <mergeCell ref="K89:L89"/>
    <mergeCell ref="M89:P89"/>
    <mergeCell ref="R89:S89"/>
    <mergeCell ref="T89:V89"/>
    <mergeCell ref="T88:V88"/>
    <mergeCell ref="T85:V85"/>
    <mergeCell ref="M66:W66"/>
    <mergeCell ref="T87:V87"/>
    <mergeCell ref="T86:V86"/>
  </mergeCells>
  <phoneticPr fontId="12"/>
  <dataValidations count="3">
    <dataValidation type="list" allowBlank="1" showInputMessage="1" showErrorMessage="1" sqref="L13:L14" xr:uid="{E30EB130-4719-4EC7-96F9-DA9B940502AD}">
      <formula1>"  　, 当座,普通"</formula1>
    </dataValidation>
    <dataValidation type="list" allowBlank="1" showInputMessage="1" showErrorMessage="1" sqref="B13" xr:uid="{A3D3F110-1E07-4EAF-A719-FEAB908032FC}">
      <formula1>"10%,8%,非課税/不課税"</formula1>
    </dataValidation>
    <dataValidation type="list" allowBlank="1" showInputMessage="1" showErrorMessage="1" sqref="O12" xr:uid="{B17F4FB6-6E6E-46AA-8818-63620458B86C}">
      <formula1>"銀行,金庫,組合,農業協同組合"</formula1>
    </dataValidation>
  </dataValidations>
  <printOptions horizontalCentered="1" verticalCentered="1"/>
  <pageMargins left="0.51181102362204722" right="0.31496062992125984" top="0.74803149606299213" bottom="0.55118110236220474" header="0.31496062992125984" footer="0.31496062992125984"/>
  <pageSetup paperSize="9" orientation="landscape" r:id="rId1"/>
  <rowBreaks count="1" manualBreakCount="1">
    <brk id="34" max="22" man="1"/>
  </rowBreaks>
  <ignoredErrors>
    <ignoredError sqref="O10 R10 L18:L30 L52:L66"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4A655DD0-BBB1-4B7B-8096-EE4F08082C95}">
          <x14:formula1>
            <xm:f>Sheet2!$C$1:$C$12</xm:f>
          </x14:formula1>
          <xm:sqref>V67:V68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9C58D-31C8-4851-B501-1416156424A0}">
  <sheetPr codeName="Sheet7"/>
  <dimension ref="A1:E31"/>
  <sheetViews>
    <sheetView workbookViewId="0">
      <selection activeCell="J16" sqref="J16"/>
    </sheetView>
  </sheetViews>
  <sheetFormatPr baseColWidth="10" defaultColWidth="9" defaultRowHeight="15"/>
  <cols>
    <col min="1" max="1" width="4.83203125" style="29" customWidth="1"/>
    <col min="2" max="2" width="9" style="29"/>
    <col min="3" max="3" width="4.1640625" style="30" customWidth="1"/>
    <col min="4" max="4" width="9" style="29"/>
    <col min="5" max="5" width="4.1640625" style="30" customWidth="1"/>
    <col min="6" max="16384" width="9" style="29"/>
  </cols>
  <sheetData>
    <row r="1" spans="1:5">
      <c r="A1" s="30">
        <v>1</v>
      </c>
      <c r="C1" s="30">
        <v>1</v>
      </c>
      <c r="E1" s="30">
        <v>1</v>
      </c>
    </row>
    <row r="2" spans="1:5">
      <c r="A2" s="30">
        <v>2</v>
      </c>
      <c r="C2" s="30">
        <v>2</v>
      </c>
      <c r="E2" s="30">
        <v>2</v>
      </c>
    </row>
    <row r="3" spans="1:5">
      <c r="A3" s="30">
        <v>3</v>
      </c>
      <c r="C3" s="30">
        <v>3</v>
      </c>
      <c r="E3" s="30">
        <v>3</v>
      </c>
    </row>
    <row r="4" spans="1:5">
      <c r="A4" s="30">
        <v>4</v>
      </c>
      <c r="C4" s="30">
        <v>4</v>
      </c>
      <c r="E4" s="30">
        <v>4</v>
      </c>
    </row>
    <row r="5" spans="1:5">
      <c r="A5" s="30">
        <v>5</v>
      </c>
      <c r="C5" s="30">
        <v>5</v>
      </c>
      <c r="E5" s="30">
        <v>5</v>
      </c>
    </row>
    <row r="6" spans="1:5">
      <c r="A6" s="30">
        <v>6</v>
      </c>
      <c r="C6" s="30">
        <v>6</v>
      </c>
      <c r="E6" s="30">
        <v>6</v>
      </c>
    </row>
    <row r="7" spans="1:5">
      <c r="A7" s="30">
        <v>7</v>
      </c>
      <c r="C7" s="30">
        <v>7</v>
      </c>
      <c r="E7" s="30">
        <v>7</v>
      </c>
    </row>
    <row r="8" spans="1:5">
      <c r="A8" s="30">
        <v>8</v>
      </c>
      <c r="C8" s="30">
        <v>8</v>
      </c>
      <c r="E8" s="30">
        <v>8</v>
      </c>
    </row>
    <row r="9" spans="1:5">
      <c r="A9" s="30">
        <v>9</v>
      </c>
      <c r="C9" s="30">
        <v>9</v>
      </c>
      <c r="E9" s="30">
        <v>9</v>
      </c>
    </row>
    <row r="10" spans="1:5">
      <c r="A10" s="30">
        <v>10</v>
      </c>
      <c r="C10" s="30">
        <v>10</v>
      </c>
      <c r="E10" s="30">
        <v>10</v>
      </c>
    </row>
    <row r="11" spans="1:5">
      <c r="A11" s="30">
        <v>11</v>
      </c>
      <c r="C11" s="30">
        <v>11</v>
      </c>
      <c r="E11" s="30">
        <v>11</v>
      </c>
    </row>
    <row r="12" spans="1:5">
      <c r="A12" s="30">
        <v>12</v>
      </c>
      <c r="C12" s="30">
        <v>12</v>
      </c>
      <c r="E12" s="30">
        <v>12</v>
      </c>
    </row>
    <row r="13" spans="1:5">
      <c r="A13" s="30">
        <v>13</v>
      </c>
      <c r="E13" s="30">
        <v>13</v>
      </c>
    </row>
    <row r="14" spans="1:5">
      <c r="A14" s="30">
        <v>14</v>
      </c>
      <c r="E14" s="30">
        <v>14</v>
      </c>
    </row>
    <row r="15" spans="1:5">
      <c r="A15" s="30">
        <v>15</v>
      </c>
      <c r="E15" s="30">
        <v>15</v>
      </c>
    </row>
    <row r="16" spans="1:5">
      <c r="A16" s="30">
        <v>16</v>
      </c>
      <c r="E16" s="30">
        <v>16</v>
      </c>
    </row>
    <row r="17" spans="1:5">
      <c r="A17" s="30">
        <v>17</v>
      </c>
      <c r="E17" s="30">
        <v>17</v>
      </c>
    </row>
    <row r="18" spans="1:5">
      <c r="A18" s="30">
        <v>18</v>
      </c>
      <c r="E18" s="30">
        <v>18</v>
      </c>
    </row>
    <row r="19" spans="1:5">
      <c r="A19" s="30">
        <v>19</v>
      </c>
      <c r="E19" s="30">
        <v>19</v>
      </c>
    </row>
    <row r="20" spans="1:5">
      <c r="A20" s="30">
        <v>20</v>
      </c>
      <c r="E20" s="30">
        <v>20</v>
      </c>
    </row>
    <row r="21" spans="1:5">
      <c r="A21" s="30">
        <v>21</v>
      </c>
      <c r="E21" s="30">
        <v>21</v>
      </c>
    </row>
    <row r="22" spans="1:5">
      <c r="A22" s="30">
        <v>22</v>
      </c>
      <c r="E22" s="30">
        <v>22</v>
      </c>
    </row>
    <row r="23" spans="1:5">
      <c r="A23" s="30">
        <v>23</v>
      </c>
      <c r="E23" s="30">
        <v>23</v>
      </c>
    </row>
    <row r="24" spans="1:5">
      <c r="A24" s="30">
        <v>24</v>
      </c>
      <c r="E24" s="30">
        <v>24</v>
      </c>
    </row>
    <row r="25" spans="1:5">
      <c r="A25" s="30">
        <v>25</v>
      </c>
      <c r="E25" s="30">
        <v>25</v>
      </c>
    </row>
    <row r="26" spans="1:5">
      <c r="A26" s="30">
        <v>26</v>
      </c>
      <c r="E26" s="30">
        <v>26</v>
      </c>
    </row>
    <row r="27" spans="1:5">
      <c r="A27" s="30">
        <v>27</v>
      </c>
      <c r="E27" s="30">
        <v>27</v>
      </c>
    </row>
    <row r="28" spans="1:5">
      <c r="A28" s="30">
        <v>28</v>
      </c>
      <c r="E28" s="30">
        <v>28</v>
      </c>
    </row>
    <row r="29" spans="1:5">
      <c r="A29" s="30">
        <v>29</v>
      </c>
      <c r="E29" s="30">
        <v>29</v>
      </c>
    </row>
    <row r="30" spans="1:5">
      <c r="A30" s="30">
        <v>30</v>
      </c>
      <c r="E30" s="30">
        <v>30</v>
      </c>
    </row>
    <row r="31" spans="1:5">
      <c r="E31" s="30">
        <v>31</v>
      </c>
    </row>
  </sheetData>
  <phoneticPr fontId="12"/>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請求総括表  (記入例)</vt:lpstr>
      <vt:lpstr>請求総括表 </vt:lpstr>
      <vt:lpstr>請求書  (記入例)</vt:lpstr>
      <vt:lpstr>請求書 </vt:lpstr>
      <vt:lpstr>請負用 (記入例)</vt:lpstr>
      <vt:lpstr>請負用</vt:lpstr>
      <vt:lpstr>Sheet2</vt:lpstr>
      <vt:lpstr>'請求書 '!Print_Area</vt:lpstr>
      <vt:lpstr>'請求書  (記入例)'!Print_Area</vt:lpstr>
      <vt:lpstr>'請求総括表  (記入例)'!Print_Area</vt:lpstr>
      <vt:lpstr>請負用!Print_Area</vt:lpstr>
      <vt:lpstr>'請負用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dc:creator>
  <cp:lastModifiedBy>GLAM STAFF</cp:lastModifiedBy>
  <cp:lastPrinted>2023-09-25T01:10:18Z</cp:lastPrinted>
  <dcterms:created xsi:type="dcterms:W3CDTF">2018-09-26T06:58:49Z</dcterms:created>
  <dcterms:modified xsi:type="dcterms:W3CDTF">2023-09-28T07:27:02Z</dcterms:modified>
</cp:coreProperties>
</file>